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 activeTab="4"/>
  </bookViews>
  <sheets>
    <sheet name="CE" sheetId="1" r:id="rId1"/>
    <sheet name="ME" sheetId="3" r:id="rId2"/>
    <sheet name="EE" sheetId="4" r:id="rId3"/>
    <sheet name="ECE" sheetId="5" r:id="rId4"/>
    <sheet name="CSE" sheetId="6" r:id="rId5"/>
    <sheet name="E&amp;I" sheetId="7" r:id="rId6"/>
  </sheets>
  <definedNames>
    <definedName name="_xlnm._FilterDatabase" localSheetId="0" hidden="1">CE!$K$1:$K$195</definedName>
    <definedName name="_xlnm._FilterDatabase" localSheetId="4" hidden="1">CSE!$C$1:$C$139</definedName>
    <definedName name="_xlnm._FilterDatabase" localSheetId="5" hidden="1">'E&amp;I'!$C$1:$C$71</definedName>
    <definedName name="_xlnm._FilterDatabase" localSheetId="3" hidden="1">ECE!$E$1:$E$155</definedName>
    <definedName name="_xlnm._FilterDatabase" localSheetId="2" hidden="1">EE!$C$1:$C$157</definedName>
    <definedName name="_xlnm._FilterDatabase" localSheetId="1" hidden="1">ME!$K$1:$K$179</definedName>
    <definedName name="_xlnm.Print_Area" localSheetId="4">CSE!$A$1:$W$139</definedName>
    <definedName name="_xlnm.Print_Area" localSheetId="5">'E&amp;I'!$A$1:$Y$70</definedName>
    <definedName name="_xlnm.Print_Area" localSheetId="3">ECE!$A$2:$Y$153</definedName>
    <definedName name="_xlnm.Print_Area" localSheetId="2">EE!$A$2:$Y$157</definedName>
    <definedName name="_xlnm.Print_Area" localSheetId="1">ME!$A$2:$W$168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1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6"/>
  <c r="L6" i="5"/>
  <c r="F85" i="4"/>
  <c r="N6"/>
  <c r="N118" i="1"/>
  <c r="H17"/>
  <c r="N161" i="3"/>
  <c r="P161"/>
  <c r="J161"/>
  <c r="L161"/>
  <c r="H161"/>
  <c r="F161"/>
  <c r="D161"/>
  <c r="L153" i="4"/>
  <c r="N153"/>
  <c r="P153"/>
  <c r="R153"/>
  <c r="F153"/>
  <c r="H153"/>
  <c r="J153"/>
  <c r="D153"/>
  <c r="J133" i="6"/>
  <c r="L133"/>
  <c r="N133"/>
  <c r="P133"/>
  <c r="J134"/>
  <c r="L134"/>
  <c r="N134"/>
  <c r="P134"/>
  <c r="J135"/>
  <c r="L135"/>
  <c r="N135"/>
  <c r="P135"/>
  <c r="D133"/>
  <c r="F133"/>
  <c r="H133"/>
  <c r="D134"/>
  <c r="F134"/>
  <c r="H134"/>
  <c r="D135"/>
  <c r="F135"/>
  <c r="H135"/>
  <c r="J149" i="4"/>
  <c r="L149"/>
  <c r="N149"/>
  <c r="P149"/>
  <c r="R149"/>
  <c r="J150"/>
  <c r="L150"/>
  <c r="N150"/>
  <c r="P150"/>
  <c r="R150"/>
  <c r="J151"/>
  <c r="L151"/>
  <c r="N151"/>
  <c r="P151"/>
  <c r="R151"/>
  <c r="J152"/>
  <c r="L152"/>
  <c r="N152"/>
  <c r="P152"/>
  <c r="R152"/>
  <c r="F149"/>
  <c r="H149"/>
  <c r="F150"/>
  <c r="H150"/>
  <c r="F151"/>
  <c r="H151"/>
  <c r="F152"/>
  <c r="H152"/>
  <c r="D149"/>
  <c r="D150"/>
  <c r="D151"/>
  <c r="D152"/>
  <c r="N160" i="3"/>
  <c r="P160"/>
  <c r="L160"/>
  <c r="J160"/>
  <c r="H160"/>
  <c r="F160"/>
  <c r="D160"/>
  <c r="R147" i="1"/>
  <c r="P147"/>
  <c r="N147"/>
  <c r="L147"/>
  <c r="J146"/>
  <c r="J147"/>
  <c r="H146"/>
  <c r="F146"/>
  <c r="F147"/>
  <c r="D147"/>
  <c r="R146" i="5"/>
  <c r="R147"/>
  <c r="R148"/>
  <c r="P146"/>
  <c r="P147"/>
  <c r="P148"/>
  <c r="N146"/>
  <c r="N147"/>
  <c r="N148"/>
  <c r="L146"/>
  <c r="L147"/>
  <c r="L148"/>
  <c r="J146"/>
  <c r="J147"/>
  <c r="J148"/>
  <c r="H147"/>
  <c r="H148"/>
  <c r="F146"/>
  <c r="F147"/>
  <c r="F148"/>
  <c r="D147"/>
  <c r="D148"/>
  <c r="R138" i="4"/>
  <c r="P138"/>
  <c r="N138"/>
  <c r="L138"/>
  <c r="J138"/>
  <c r="H138"/>
  <c r="F138"/>
  <c r="D138"/>
  <c r="R53" i="7"/>
  <c r="R54"/>
  <c r="R55"/>
  <c r="R56"/>
  <c r="R57"/>
  <c r="R58"/>
  <c r="R59"/>
  <c r="R60"/>
  <c r="R61"/>
  <c r="R62"/>
  <c r="R63"/>
  <c r="R64"/>
  <c r="R65"/>
  <c r="R66"/>
  <c r="P54"/>
  <c r="P55"/>
  <c r="P56"/>
  <c r="P57"/>
  <c r="P58"/>
  <c r="P59"/>
  <c r="P60"/>
  <c r="P61"/>
  <c r="P62"/>
  <c r="P63"/>
  <c r="P64"/>
  <c r="P65"/>
  <c r="P66"/>
  <c r="N52"/>
  <c r="N53"/>
  <c r="N54"/>
  <c r="N55"/>
  <c r="N56"/>
  <c r="N57"/>
  <c r="N58"/>
  <c r="N59"/>
  <c r="N60"/>
  <c r="N61"/>
  <c r="N62"/>
  <c r="N63"/>
  <c r="N64"/>
  <c r="N65"/>
  <c r="N66"/>
  <c r="L66"/>
  <c r="L52"/>
  <c r="L53"/>
  <c r="L54"/>
  <c r="L55"/>
  <c r="L56"/>
  <c r="L57"/>
  <c r="L58"/>
  <c r="L59"/>
  <c r="L60"/>
  <c r="L61"/>
  <c r="L62"/>
  <c r="L63"/>
  <c r="L64"/>
  <c r="L65"/>
  <c r="J52"/>
  <c r="J53"/>
  <c r="J54"/>
  <c r="J55"/>
  <c r="J56"/>
  <c r="J57"/>
  <c r="J58"/>
  <c r="J59"/>
  <c r="J60"/>
  <c r="J61"/>
  <c r="J62"/>
  <c r="J63"/>
  <c r="J64"/>
  <c r="J65"/>
  <c r="J66"/>
  <c r="H52"/>
  <c r="H53"/>
  <c r="H54"/>
  <c r="H55"/>
  <c r="H56"/>
  <c r="H57"/>
  <c r="H58"/>
  <c r="H59"/>
  <c r="H60"/>
  <c r="H61"/>
  <c r="H62"/>
  <c r="H63"/>
  <c r="H64"/>
  <c r="H65"/>
  <c r="H66"/>
  <c r="F52"/>
  <c r="F53"/>
  <c r="F54"/>
  <c r="F55"/>
  <c r="F56"/>
  <c r="F57"/>
  <c r="F58"/>
  <c r="F59"/>
  <c r="F60"/>
  <c r="F61"/>
  <c r="F62"/>
  <c r="F63"/>
  <c r="F64"/>
  <c r="F65"/>
  <c r="F66"/>
  <c r="D53"/>
  <c r="D54"/>
  <c r="D55"/>
  <c r="D56"/>
  <c r="D57"/>
  <c r="D58"/>
  <c r="D59"/>
  <c r="D60"/>
  <c r="D61"/>
  <c r="D62"/>
  <c r="D63"/>
  <c r="D64"/>
  <c r="D65"/>
  <c r="D66"/>
  <c r="P122" i="6"/>
  <c r="P123"/>
  <c r="P124"/>
  <c r="P125"/>
  <c r="P126"/>
  <c r="P127"/>
  <c r="P128"/>
  <c r="P129"/>
  <c r="P130"/>
  <c r="P131"/>
  <c r="P132"/>
  <c r="P110"/>
  <c r="P111"/>
  <c r="P112"/>
  <c r="P113"/>
  <c r="P114"/>
  <c r="P115"/>
  <c r="P116"/>
  <c r="P117"/>
  <c r="P118"/>
  <c r="P119"/>
  <c r="P120"/>
  <c r="P121"/>
  <c r="N123"/>
  <c r="N124"/>
  <c r="N125"/>
  <c r="N126"/>
  <c r="N127"/>
  <c r="N128"/>
  <c r="N129"/>
  <c r="N130"/>
  <c r="N131"/>
  <c r="N132"/>
  <c r="L123"/>
  <c r="L124"/>
  <c r="L125"/>
  <c r="L126"/>
  <c r="L127"/>
  <c r="L128"/>
  <c r="L129"/>
  <c r="L130"/>
  <c r="L131"/>
  <c r="L132"/>
  <c r="J123"/>
  <c r="J124"/>
  <c r="J125"/>
  <c r="J126"/>
  <c r="J127"/>
  <c r="J128"/>
  <c r="J129"/>
  <c r="J130"/>
  <c r="J131"/>
  <c r="J132"/>
  <c r="H123"/>
  <c r="H124"/>
  <c r="H125"/>
  <c r="H126"/>
  <c r="H127"/>
  <c r="H128"/>
  <c r="H129"/>
  <c r="H130"/>
  <c r="H131"/>
  <c r="H132"/>
  <c r="F123"/>
  <c r="F124"/>
  <c r="F125"/>
  <c r="F126"/>
  <c r="F127"/>
  <c r="F128"/>
  <c r="F129"/>
  <c r="F130"/>
  <c r="F131"/>
  <c r="F132"/>
  <c r="D123"/>
  <c r="D124"/>
  <c r="D125"/>
  <c r="D126"/>
  <c r="D127"/>
  <c r="D128"/>
  <c r="D129"/>
  <c r="D130"/>
  <c r="D131"/>
  <c r="D132"/>
  <c r="R137" i="5"/>
  <c r="R138"/>
  <c r="R139"/>
  <c r="R140"/>
  <c r="R141"/>
  <c r="R142"/>
  <c r="R143"/>
  <c r="R144"/>
  <c r="R145"/>
  <c r="P137"/>
  <c r="P138"/>
  <c r="P139"/>
  <c r="P140"/>
  <c r="P141"/>
  <c r="P142"/>
  <c r="P143"/>
  <c r="P144"/>
  <c r="P145"/>
  <c r="N137"/>
  <c r="N138"/>
  <c r="N139"/>
  <c r="N140"/>
  <c r="N141"/>
  <c r="N142"/>
  <c r="N143"/>
  <c r="N144"/>
  <c r="N145"/>
  <c r="L137"/>
  <c r="L138"/>
  <c r="L139"/>
  <c r="L140"/>
  <c r="L141"/>
  <c r="L142"/>
  <c r="L143"/>
  <c r="L144"/>
  <c r="L145"/>
  <c r="J137"/>
  <c r="J138"/>
  <c r="J139"/>
  <c r="J140"/>
  <c r="J141"/>
  <c r="J142"/>
  <c r="J143"/>
  <c r="J144"/>
  <c r="J145"/>
  <c r="H137"/>
  <c r="H138"/>
  <c r="H139"/>
  <c r="H140"/>
  <c r="H141"/>
  <c r="H142"/>
  <c r="H143"/>
  <c r="H144"/>
  <c r="H145"/>
  <c r="H146"/>
  <c r="F137"/>
  <c r="F138"/>
  <c r="F139"/>
  <c r="F140"/>
  <c r="F141"/>
  <c r="F142"/>
  <c r="F143"/>
  <c r="F144"/>
  <c r="F145"/>
  <c r="D137"/>
  <c r="D138"/>
  <c r="D139"/>
  <c r="D140"/>
  <c r="D141"/>
  <c r="D142"/>
  <c r="D143"/>
  <c r="D144"/>
  <c r="D145"/>
  <c r="D146"/>
  <c r="N34" i="4"/>
  <c r="N35"/>
  <c r="R136" i="5"/>
  <c r="P136"/>
  <c r="N136"/>
  <c r="L136"/>
  <c r="J136"/>
  <c r="H136"/>
  <c r="F136"/>
  <c r="D136"/>
  <c r="R135"/>
  <c r="P135"/>
  <c r="N135"/>
  <c r="L135"/>
  <c r="J135"/>
  <c r="H135"/>
  <c r="F135"/>
  <c r="D135"/>
  <c r="R134"/>
  <c r="P134"/>
  <c r="N134"/>
  <c r="L134"/>
  <c r="J134"/>
  <c r="H134"/>
  <c r="F134"/>
  <c r="D134"/>
  <c r="R133"/>
  <c r="P133"/>
  <c r="N133"/>
  <c r="L133"/>
  <c r="J133"/>
  <c r="H133"/>
  <c r="F133"/>
  <c r="D133"/>
  <c r="R132"/>
  <c r="P132"/>
  <c r="N132"/>
  <c r="L132"/>
  <c r="J132"/>
  <c r="H132"/>
  <c r="F132"/>
  <c r="D132"/>
  <c r="R131"/>
  <c r="P131"/>
  <c r="N131"/>
  <c r="L131"/>
  <c r="J131"/>
  <c r="H131"/>
  <c r="F131"/>
  <c r="D131"/>
  <c r="R130"/>
  <c r="P130"/>
  <c r="N130"/>
  <c r="L130"/>
  <c r="J130"/>
  <c r="H130"/>
  <c r="F130"/>
  <c r="D130"/>
  <c r="R129"/>
  <c r="P129"/>
  <c r="N129"/>
  <c r="L129"/>
  <c r="J129"/>
  <c r="H129"/>
  <c r="F129"/>
  <c r="D129"/>
  <c r="R128"/>
  <c r="P128"/>
  <c r="N128"/>
  <c r="L128"/>
  <c r="J128"/>
  <c r="H128"/>
  <c r="F128"/>
  <c r="D128"/>
  <c r="R127"/>
  <c r="P127"/>
  <c r="N127"/>
  <c r="L127"/>
  <c r="J127"/>
  <c r="H127"/>
  <c r="F127"/>
  <c r="D127"/>
  <c r="R126"/>
  <c r="P126"/>
  <c r="N126"/>
  <c r="L126"/>
  <c r="J126"/>
  <c r="H126"/>
  <c r="F126"/>
  <c r="D126"/>
  <c r="R125"/>
  <c r="P125"/>
  <c r="N125"/>
  <c r="L125"/>
  <c r="J125"/>
  <c r="H125"/>
  <c r="F125"/>
  <c r="D125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R90"/>
  <c r="P90"/>
  <c r="N90"/>
  <c r="L90"/>
  <c r="J90"/>
  <c r="H90"/>
  <c r="F90"/>
  <c r="D90"/>
  <c r="R89"/>
  <c r="P89"/>
  <c r="N89"/>
  <c r="L89"/>
  <c r="J89"/>
  <c r="H89"/>
  <c r="F89"/>
  <c r="D89"/>
  <c r="R88"/>
  <c r="P88"/>
  <c r="N88"/>
  <c r="L88"/>
  <c r="J88"/>
  <c r="H88"/>
  <c r="F88"/>
  <c r="D88"/>
  <c r="R87"/>
  <c r="P87"/>
  <c r="N87"/>
  <c r="L87"/>
  <c r="J87"/>
  <c r="H87"/>
  <c r="F87"/>
  <c r="D87"/>
  <c r="R86"/>
  <c r="P86"/>
  <c r="N86"/>
  <c r="L86"/>
  <c r="J86"/>
  <c r="H86"/>
  <c r="F86"/>
  <c r="D86"/>
  <c r="R85"/>
  <c r="P85"/>
  <c r="N85"/>
  <c r="L85"/>
  <c r="J85"/>
  <c r="H85"/>
  <c r="F85"/>
  <c r="D85"/>
  <c r="A86"/>
  <c r="A87" s="1"/>
  <c r="A88" s="1"/>
  <c r="A89" s="1"/>
  <c r="A90" s="1"/>
  <c r="A91" s="1"/>
  <c r="A92" s="1"/>
  <c r="R51"/>
  <c r="P51"/>
  <c r="N51"/>
  <c r="L51"/>
  <c r="J51"/>
  <c r="H51"/>
  <c r="F51"/>
  <c r="D51"/>
  <c r="R50"/>
  <c r="P50"/>
  <c r="N50"/>
  <c r="L50"/>
  <c r="J50"/>
  <c r="H50"/>
  <c r="F50"/>
  <c r="D50"/>
  <c r="R49"/>
  <c r="P49"/>
  <c r="N49"/>
  <c r="L49"/>
  <c r="J49"/>
  <c r="H49"/>
  <c r="F49"/>
  <c r="D49"/>
  <c r="R48"/>
  <c r="P48"/>
  <c r="N48"/>
  <c r="L48"/>
  <c r="J48"/>
  <c r="H48"/>
  <c r="F48"/>
  <c r="D48"/>
  <c r="R47"/>
  <c r="P47"/>
  <c r="N47"/>
  <c r="L47"/>
  <c r="J47"/>
  <c r="H47"/>
  <c r="F47"/>
  <c r="D47"/>
  <c r="R46"/>
  <c r="P46"/>
  <c r="N46"/>
  <c r="L46"/>
  <c r="J46"/>
  <c r="H46"/>
  <c r="F46"/>
  <c r="D46"/>
  <c r="A47"/>
  <c r="A48" s="1"/>
  <c r="A49" s="1"/>
  <c r="A50" s="1"/>
  <c r="A51" s="1"/>
  <c r="A52" s="1"/>
  <c r="A53" s="1"/>
  <c r="S148" l="1"/>
  <c r="T148" s="1"/>
  <c r="S146"/>
  <c r="T146" s="1"/>
  <c r="S153" i="4"/>
  <c r="T153" s="1"/>
  <c r="S138"/>
  <c r="T138" s="1"/>
  <c r="S150"/>
  <c r="T150" s="1"/>
  <c r="S152"/>
  <c r="T152" s="1"/>
  <c r="S151"/>
  <c r="T151" s="1"/>
  <c r="S149"/>
  <c r="T149" s="1"/>
  <c r="Q161" i="3"/>
  <c r="Q160"/>
  <c r="W160" s="1"/>
  <c r="Q125" i="6"/>
  <c r="R125" s="1"/>
  <c r="Q132"/>
  <c r="R132" s="1"/>
  <c r="Q131"/>
  <c r="R131" s="1"/>
  <c r="Q130"/>
  <c r="R130" s="1"/>
  <c r="Q129"/>
  <c r="R129" s="1"/>
  <c r="Q128"/>
  <c r="R128" s="1"/>
  <c r="Q127"/>
  <c r="R127" s="1"/>
  <c r="Q126"/>
  <c r="R126" s="1"/>
  <c r="Q124"/>
  <c r="R124" s="1"/>
  <c r="Q123"/>
  <c r="R123" s="1"/>
  <c r="S147" i="1"/>
  <c r="Y147" s="1"/>
  <c r="S147" i="5"/>
  <c r="Y148"/>
  <c r="Q134" i="6"/>
  <c r="R134" s="1"/>
  <c r="Q135"/>
  <c r="Q133"/>
  <c r="R133" s="1"/>
  <c r="W132"/>
  <c r="S64" i="7"/>
  <c r="S56"/>
  <c r="T56" s="1"/>
  <c r="S65"/>
  <c r="T65" s="1"/>
  <c r="S61"/>
  <c r="S57"/>
  <c r="T57" s="1"/>
  <c r="S60"/>
  <c r="T60" s="1"/>
  <c r="S66"/>
  <c r="S62"/>
  <c r="T62" s="1"/>
  <c r="S63"/>
  <c r="S59"/>
  <c r="T59" s="1"/>
  <c r="S58"/>
  <c r="S142" i="5"/>
  <c r="S138"/>
  <c r="S144"/>
  <c r="T144" s="1"/>
  <c r="S140"/>
  <c r="T140" s="1"/>
  <c r="S145"/>
  <c r="T145" s="1"/>
  <c r="S141"/>
  <c r="S137"/>
  <c r="T137" s="1"/>
  <c r="S143"/>
  <c r="S139"/>
  <c r="S125"/>
  <c r="T125" s="1"/>
  <c r="S126"/>
  <c r="S127"/>
  <c r="S128"/>
  <c r="T128" s="1"/>
  <c r="S129"/>
  <c r="T129" s="1"/>
  <c r="S130"/>
  <c r="T130" s="1"/>
  <c r="S131"/>
  <c r="T131" s="1"/>
  <c r="S132"/>
  <c r="S133"/>
  <c r="S134"/>
  <c r="S135"/>
  <c r="S136"/>
  <c r="T136" s="1"/>
  <c r="S85"/>
  <c r="T85" s="1"/>
  <c r="S86"/>
  <c r="S87"/>
  <c r="S88"/>
  <c r="S89"/>
  <c r="T89" s="1"/>
  <c r="S90"/>
  <c r="T90" s="1"/>
  <c r="S46"/>
  <c r="Y46" s="1"/>
  <c r="S49"/>
  <c r="T49" s="1"/>
  <c r="S50"/>
  <c r="S51"/>
  <c r="S48"/>
  <c r="T48" s="1"/>
  <c r="S47"/>
  <c r="T47" s="1"/>
  <c r="P159" i="3"/>
  <c r="N159"/>
  <c r="L159"/>
  <c r="J159"/>
  <c r="H159"/>
  <c r="F159"/>
  <c r="D159"/>
  <c r="P158"/>
  <c r="N158"/>
  <c r="L158"/>
  <c r="J158"/>
  <c r="H158"/>
  <c r="F158"/>
  <c r="D158"/>
  <c r="P157"/>
  <c r="N157"/>
  <c r="L157"/>
  <c r="J157"/>
  <c r="H157"/>
  <c r="F157"/>
  <c r="D157"/>
  <c r="P156"/>
  <c r="N156"/>
  <c r="L156"/>
  <c r="J156"/>
  <c r="H156"/>
  <c r="F156"/>
  <c r="D156"/>
  <c r="P155"/>
  <c r="N155"/>
  <c r="L155"/>
  <c r="J155"/>
  <c r="H155"/>
  <c r="F155"/>
  <c r="D155"/>
  <c r="P154"/>
  <c r="N154"/>
  <c r="L154"/>
  <c r="J154"/>
  <c r="H154"/>
  <c r="F154"/>
  <c r="D154"/>
  <c r="P153"/>
  <c r="N153"/>
  <c r="L153"/>
  <c r="J153"/>
  <c r="H153"/>
  <c r="F153"/>
  <c r="D153"/>
  <c r="P152"/>
  <c r="N152"/>
  <c r="L152"/>
  <c r="J152"/>
  <c r="H152"/>
  <c r="F152"/>
  <c r="D152"/>
  <c r="P151"/>
  <c r="N151"/>
  <c r="L151"/>
  <c r="J151"/>
  <c r="H151"/>
  <c r="F151"/>
  <c r="D151"/>
  <c r="P150"/>
  <c r="N150"/>
  <c r="L150"/>
  <c r="J150"/>
  <c r="H150"/>
  <c r="F150"/>
  <c r="D150"/>
  <c r="P149"/>
  <c r="N149"/>
  <c r="L149"/>
  <c r="J149"/>
  <c r="H149"/>
  <c r="F149"/>
  <c r="D149"/>
  <c r="A150"/>
  <c r="A151" s="1"/>
  <c r="A152" s="1"/>
  <c r="A153" s="1"/>
  <c r="A154" s="1"/>
  <c r="A155" s="1"/>
  <c r="A156" s="1"/>
  <c r="A157" s="1"/>
  <c r="A158" s="1"/>
  <c r="A159" s="1"/>
  <c r="A160" s="1"/>
  <c r="A161" s="1"/>
  <c r="P127"/>
  <c r="N127"/>
  <c r="L127"/>
  <c r="J127"/>
  <c r="H127"/>
  <c r="F127"/>
  <c r="D127"/>
  <c r="P126"/>
  <c r="N126"/>
  <c r="L126"/>
  <c r="J126"/>
  <c r="H126"/>
  <c r="F126"/>
  <c r="D126"/>
  <c r="P125"/>
  <c r="N125"/>
  <c r="L125"/>
  <c r="J125"/>
  <c r="H125"/>
  <c r="F125"/>
  <c r="D125"/>
  <c r="P124"/>
  <c r="N124"/>
  <c r="L124"/>
  <c r="J124"/>
  <c r="H124"/>
  <c r="F124"/>
  <c r="D124"/>
  <c r="P123"/>
  <c r="N123"/>
  <c r="L123"/>
  <c r="J123"/>
  <c r="H123"/>
  <c r="F123"/>
  <c r="D123"/>
  <c r="P122"/>
  <c r="N122"/>
  <c r="L122"/>
  <c r="J122"/>
  <c r="H122"/>
  <c r="F122"/>
  <c r="D122"/>
  <c r="P121"/>
  <c r="N121"/>
  <c r="L121"/>
  <c r="J121"/>
  <c r="H121"/>
  <c r="F121"/>
  <c r="D121"/>
  <c r="P120"/>
  <c r="N120"/>
  <c r="L120"/>
  <c r="J120"/>
  <c r="H120"/>
  <c r="F120"/>
  <c r="D120"/>
  <c r="P119"/>
  <c r="N119"/>
  <c r="L119"/>
  <c r="J119"/>
  <c r="H119"/>
  <c r="F119"/>
  <c r="D119"/>
  <c r="P118"/>
  <c r="N118"/>
  <c r="L118"/>
  <c r="J118"/>
  <c r="H118"/>
  <c r="F118"/>
  <c r="D118"/>
  <c r="P117"/>
  <c r="N117"/>
  <c r="L117"/>
  <c r="J117"/>
  <c r="H117"/>
  <c r="F117"/>
  <c r="D117"/>
  <c r="P116"/>
  <c r="N116"/>
  <c r="L116"/>
  <c r="J116"/>
  <c r="H116"/>
  <c r="F116"/>
  <c r="D116"/>
  <c r="P115"/>
  <c r="N115"/>
  <c r="L115"/>
  <c r="J115"/>
  <c r="H115"/>
  <c r="F115"/>
  <c r="D115"/>
  <c r="P114"/>
  <c r="N114"/>
  <c r="L114"/>
  <c r="J114"/>
  <c r="H114"/>
  <c r="F114"/>
  <c r="D114"/>
  <c r="P113"/>
  <c r="N113"/>
  <c r="L113"/>
  <c r="J113"/>
  <c r="H113"/>
  <c r="F113"/>
  <c r="D113"/>
  <c r="P112"/>
  <c r="N112"/>
  <c r="L112"/>
  <c r="J112"/>
  <c r="H112"/>
  <c r="F112"/>
  <c r="D112"/>
  <c r="P111"/>
  <c r="N111"/>
  <c r="L111"/>
  <c r="J111"/>
  <c r="H111"/>
  <c r="F111"/>
  <c r="D111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P88"/>
  <c r="N88"/>
  <c r="L88"/>
  <c r="J88"/>
  <c r="H88"/>
  <c r="F88"/>
  <c r="D88"/>
  <c r="P87"/>
  <c r="N87"/>
  <c r="L87"/>
  <c r="J87"/>
  <c r="H87"/>
  <c r="F87"/>
  <c r="D87"/>
  <c r="P86"/>
  <c r="N86"/>
  <c r="L86"/>
  <c r="J86"/>
  <c r="H86"/>
  <c r="F86"/>
  <c r="D86"/>
  <c r="P85"/>
  <c r="N85"/>
  <c r="L85"/>
  <c r="J85"/>
  <c r="H85"/>
  <c r="F85"/>
  <c r="D85"/>
  <c r="P84"/>
  <c r="N84"/>
  <c r="L84"/>
  <c r="J84"/>
  <c r="H84"/>
  <c r="F84"/>
  <c r="D84"/>
  <c r="P83"/>
  <c r="N83"/>
  <c r="L83"/>
  <c r="J83"/>
  <c r="H83"/>
  <c r="F83"/>
  <c r="D83"/>
  <c r="P82"/>
  <c r="N82"/>
  <c r="L82"/>
  <c r="J82"/>
  <c r="H82"/>
  <c r="F82"/>
  <c r="D82"/>
  <c r="P81"/>
  <c r="N81"/>
  <c r="L81"/>
  <c r="J81"/>
  <c r="H81"/>
  <c r="F81"/>
  <c r="D81"/>
  <c r="P80"/>
  <c r="N80"/>
  <c r="L80"/>
  <c r="J80"/>
  <c r="H80"/>
  <c r="F80"/>
  <c r="D80"/>
  <c r="P79"/>
  <c r="N79"/>
  <c r="L79"/>
  <c r="J79"/>
  <c r="H79"/>
  <c r="F79"/>
  <c r="D79"/>
  <c r="P78"/>
  <c r="N78"/>
  <c r="L78"/>
  <c r="J78"/>
  <c r="H78"/>
  <c r="F78"/>
  <c r="D78"/>
  <c r="P77"/>
  <c r="N77"/>
  <c r="L77"/>
  <c r="J77"/>
  <c r="H77"/>
  <c r="F77"/>
  <c r="D77"/>
  <c r="P76"/>
  <c r="N76"/>
  <c r="L76"/>
  <c r="J76"/>
  <c r="H76"/>
  <c r="F76"/>
  <c r="D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P47"/>
  <c r="N47"/>
  <c r="L47"/>
  <c r="J47"/>
  <c r="H47"/>
  <c r="F47"/>
  <c r="D47"/>
  <c r="P46"/>
  <c r="N46"/>
  <c r="L46"/>
  <c r="J46"/>
  <c r="H46"/>
  <c r="F46"/>
  <c r="D46"/>
  <c r="P45"/>
  <c r="N45"/>
  <c r="L45"/>
  <c r="J45"/>
  <c r="H45"/>
  <c r="F45"/>
  <c r="D45"/>
  <c r="P44"/>
  <c r="N44"/>
  <c r="L44"/>
  <c r="J44"/>
  <c r="H44"/>
  <c r="F44"/>
  <c r="D44"/>
  <c r="P43"/>
  <c r="N43"/>
  <c r="L43"/>
  <c r="J43"/>
  <c r="H43"/>
  <c r="F43"/>
  <c r="D43"/>
  <c r="P42"/>
  <c r="N42"/>
  <c r="L42"/>
  <c r="J42"/>
  <c r="H42"/>
  <c r="F42"/>
  <c r="D42"/>
  <c r="P41"/>
  <c r="N41"/>
  <c r="L41"/>
  <c r="J41"/>
  <c r="H41"/>
  <c r="F41"/>
  <c r="D4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W129" i="6" l="1"/>
  <c r="W125"/>
  <c r="W123"/>
  <c r="Y138" i="4"/>
  <c r="Y153"/>
  <c r="Y152"/>
  <c r="R160" i="3"/>
  <c r="Q158"/>
  <c r="R158" s="1"/>
  <c r="Q154"/>
  <c r="W154" s="1"/>
  <c r="Q150"/>
  <c r="W150" s="1"/>
  <c r="Q124"/>
  <c r="W124" s="1"/>
  <c r="Q120"/>
  <c r="R120" s="1"/>
  <c r="Q116"/>
  <c r="W116" s="1"/>
  <c r="Q112"/>
  <c r="W112" s="1"/>
  <c r="Q85"/>
  <c r="R85" s="1"/>
  <c r="Q81"/>
  <c r="W81" s="1"/>
  <c r="Y146" i="5"/>
  <c r="Q153" i="3"/>
  <c r="W153" s="1"/>
  <c r="Q123"/>
  <c r="R123" s="1"/>
  <c r="Q119"/>
  <c r="R119" s="1"/>
  <c r="Q115"/>
  <c r="W115" s="1"/>
  <c r="Q88"/>
  <c r="W88" s="1"/>
  <c r="Q84"/>
  <c r="R84" s="1"/>
  <c r="Q80"/>
  <c r="W80" s="1"/>
  <c r="Q159"/>
  <c r="R159" s="1"/>
  <c r="Q155"/>
  <c r="R155" s="1"/>
  <c r="Q151"/>
  <c r="R151" s="1"/>
  <c r="Q83"/>
  <c r="W83" s="1"/>
  <c r="Q82"/>
  <c r="W82" s="1"/>
  <c r="Q78"/>
  <c r="W78" s="1"/>
  <c r="Y150" i="4"/>
  <c r="W135" i="6"/>
  <c r="R135"/>
  <c r="Y151" i="4"/>
  <c r="Y149"/>
  <c r="T147" i="1"/>
  <c r="Y66" i="7"/>
  <c r="T66"/>
  <c r="Y64"/>
  <c r="T64"/>
  <c r="Y63"/>
  <c r="T63"/>
  <c r="Y62"/>
  <c r="Y61"/>
  <c r="T61"/>
  <c r="Y58"/>
  <c r="T58"/>
  <c r="Y57"/>
  <c r="W131" i="6"/>
  <c r="W130"/>
  <c r="W128"/>
  <c r="W127"/>
  <c r="Y147" i="5"/>
  <c r="T147"/>
  <c r="Y143"/>
  <c r="T143"/>
  <c r="Y142"/>
  <c r="T142"/>
  <c r="Y141"/>
  <c r="T141"/>
  <c r="Y140"/>
  <c r="Y139"/>
  <c r="T139"/>
  <c r="Y138"/>
  <c r="T138"/>
  <c r="Y135"/>
  <c r="T135"/>
  <c r="Y134"/>
  <c r="T134"/>
  <c r="Y133"/>
  <c r="T133"/>
  <c r="Y132"/>
  <c r="T132"/>
  <c r="Y127"/>
  <c r="T127"/>
  <c r="Y126"/>
  <c r="T126"/>
  <c r="Y88"/>
  <c r="T88"/>
  <c r="Y87"/>
  <c r="T87"/>
  <c r="Y86"/>
  <c r="T86"/>
  <c r="Y50"/>
  <c r="T50"/>
  <c r="Q157" i="3"/>
  <c r="W157" s="1"/>
  <c r="Q156"/>
  <c r="R156" s="1"/>
  <c r="Q152"/>
  <c r="W152" s="1"/>
  <c r="Q127"/>
  <c r="R127" s="1"/>
  <c r="Q126"/>
  <c r="W126" s="1"/>
  <c r="Q125"/>
  <c r="W125" s="1"/>
  <c r="Q122"/>
  <c r="W122" s="1"/>
  <c r="Q121"/>
  <c r="W121" s="1"/>
  <c r="Q118"/>
  <c r="R118" s="1"/>
  <c r="Q117"/>
  <c r="R117" s="1"/>
  <c r="Q114"/>
  <c r="R114" s="1"/>
  <c r="Q113"/>
  <c r="W113" s="1"/>
  <c r="Q87"/>
  <c r="W87" s="1"/>
  <c r="Q86"/>
  <c r="R86" s="1"/>
  <c r="Q79"/>
  <c r="R79" s="1"/>
  <c r="Q77"/>
  <c r="W77" s="1"/>
  <c r="W126" i="6"/>
  <c r="W124"/>
  <c r="Y51" i="5"/>
  <c r="T51"/>
  <c r="R161" i="3"/>
  <c r="W161"/>
  <c r="W133" i="6"/>
  <c r="W134"/>
  <c r="Y56" i="7"/>
  <c r="Y59"/>
  <c r="Y65"/>
  <c r="Y60"/>
  <c r="Y144" i="5"/>
  <c r="Y131"/>
  <c r="Y145"/>
  <c r="Y137"/>
  <c r="Y129"/>
  <c r="Y125"/>
  <c r="Y128"/>
  <c r="Y136"/>
  <c r="Y130"/>
  <c r="Y90"/>
  <c r="Y85"/>
  <c r="Y89"/>
  <c r="Y48"/>
  <c r="Y47"/>
  <c r="T46"/>
  <c r="Y49"/>
  <c r="Q149" i="3"/>
  <c r="R149" s="1"/>
  <c r="Q111"/>
  <c r="R111" s="1"/>
  <c r="Q76"/>
  <c r="R76" s="1"/>
  <c r="Q47"/>
  <c r="R47" s="1"/>
  <c r="Q43"/>
  <c r="Q42"/>
  <c r="Q45"/>
  <c r="R45" s="1"/>
  <c r="Q41"/>
  <c r="W41" s="1"/>
  <c r="Q44"/>
  <c r="R44" s="1"/>
  <c r="Q46"/>
  <c r="R46" s="1"/>
  <c r="P135"/>
  <c r="N135"/>
  <c r="L135"/>
  <c r="J135"/>
  <c r="H135"/>
  <c r="F135"/>
  <c r="D135"/>
  <c r="P134"/>
  <c r="N134"/>
  <c r="L134"/>
  <c r="J134"/>
  <c r="H134"/>
  <c r="F134"/>
  <c r="D134"/>
  <c r="P133"/>
  <c r="N133"/>
  <c r="L133"/>
  <c r="J133"/>
  <c r="H133"/>
  <c r="F133"/>
  <c r="D133"/>
  <c r="P132"/>
  <c r="N132"/>
  <c r="L132"/>
  <c r="J132"/>
  <c r="H132"/>
  <c r="F132"/>
  <c r="D132"/>
  <c r="P131"/>
  <c r="N131"/>
  <c r="L131"/>
  <c r="J131"/>
  <c r="H131"/>
  <c r="F131"/>
  <c r="D131"/>
  <c r="P130"/>
  <c r="N130"/>
  <c r="L130"/>
  <c r="J130"/>
  <c r="H130"/>
  <c r="F130"/>
  <c r="D130"/>
  <c r="P129"/>
  <c r="N129"/>
  <c r="L129"/>
  <c r="J129"/>
  <c r="H129"/>
  <c r="F129"/>
  <c r="D129"/>
  <c r="P128"/>
  <c r="N128"/>
  <c r="L128"/>
  <c r="J128"/>
  <c r="H128"/>
  <c r="F128"/>
  <c r="D128"/>
  <c r="P92"/>
  <c r="N92"/>
  <c r="L92"/>
  <c r="J92"/>
  <c r="H92"/>
  <c r="F92"/>
  <c r="D92"/>
  <c r="P91"/>
  <c r="N91"/>
  <c r="L91"/>
  <c r="J91"/>
  <c r="H91"/>
  <c r="F91"/>
  <c r="D91"/>
  <c r="P90"/>
  <c r="N90"/>
  <c r="L90"/>
  <c r="J90"/>
  <c r="H90"/>
  <c r="F90"/>
  <c r="D90"/>
  <c r="P89"/>
  <c r="N89"/>
  <c r="L89"/>
  <c r="J89"/>
  <c r="H89"/>
  <c r="F89"/>
  <c r="D89"/>
  <c r="Q91" l="1"/>
  <c r="R91" s="1"/>
  <c r="Q89"/>
  <c r="W89" s="1"/>
  <c r="Q135"/>
  <c r="W135" s="1"/>
  <c r="Q134"/>
  <c r="W134" s="1"/>
  <c r="Q133"/>
  <c r="W133" s="1"/>
  <c r="Q132"/>
  <c r="W132" s="1"/>
  <c r="Q131"/>
  <c r="W131" s="1"/>
  <c r="Q130"/>
  <c r="R130" s="1"/>
  <c r="Q129"/>
  <c r="R129" s="1"/>
  <c r="Q128"/>
  <c r="W128" s="1"/>
  <c r="Q92"/>
  <c r="W92" s="1"/>
  <c r="Q90"/>
  <c r="R90" s="1"/>
  <c r="W43"/>
  <c r="R43"/>
  <c r="W42"/>
  <c r="R42"/>
  <c r="W158"/>
  <c r="W151"/>
  <c r="R153"/>
  <c r="W156"/>
  <c r="W155"/>
  <c r="R122"/>
  <c r="W117"/>
  <c r="W159"/>
  <c r="W127"/>
  <c r="R150"/>
  <c r="R157"/>
  <c r="W149"/>
  <c r="W119"/>
  <c r="R152"/>
  <c r="R124"/>
  <c r="R154"/>
  <c r="R115"/>
  <c r="R112"/>
  <c r="W111"/>
  <c r="R125"/>
  <c r="W120"/>
  <c r="R78"/>
  <c r="R116"/>
  <c r="W114"/>
  <c r="R126"/>
  <c r="R113"/>
  <c r="W118"/>
  <c r="W123"/>
  <c r="R121"/>
  <c r="R81"/>
  <c r="W85"/>
  <c r="W76"/>
  <c r="R80"/>
  <c r="W79"/>
  <c r="W47"/>
  <c r="R83"/>
  <c r="R82"/>
  <c r="W86"/>
  <c r="R87"/>
  <c r="R77"/>
  <c r="W84"/>
  <c r="R88"/>
  <c r="R41"/>
  <c r="W44"/>
  <c r="W45"/>
  <c r="W46"/>
  <c r="L6" i="7"/>
  <c r="L7"/>
  <c r="L8"/>
  <c r="L9"/>
  <c r="R131" i="3" l="1"/>
  <c r="R132"/>
  <c r="R134"/>
  <c r="W130"/>
  <c r="R133"/>
  <c r="W129"/>
  <c r="R135"/>
  <c r="R128"/>
  <c r="W90"/>
  <c r="W91"/>
  <c r="R89"/>
  <c r="R92"/>
  <c r="D9" i="1" l="1"/>
  <c r="F9"/>
  <c r="H9"/>
  <c r="J9"/>
  <c r="L9"/>
  <c r="N9"/>
  <c r="P9"/>
  <c r="R9"/>
  <c r="S9" l="1"/>
  <c r="T9" s="1"/>
  <c r="N7" i="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6"/>
  <c r="N37"/>
  <c r="N38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22"/>
  <c r="N123"/>
  <c r="N124"/>
  <c r="N125"/>
  <c r="N126"/>
  <c r="N127"/>
  <c r="N128"/>
  <c r="N129"/>
  <c r="N130"/>
  <c r="N131"/>
  <c r="N132"/>
  <c r="N133"/>
  <c r="N134"/>
  <c r="N135"/>
  <c r="N136"/>
  <c r="N137"/>
  <c r="R113" i="5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Y9" i="1" l="1"/>
  <c r="L10" i="7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9"/>
  <c r="L40"/>
  <c r="L41"/>
  <c r="L42"/>
  <c r="L43"/>
  <c r="L44"/>
  <c r="L45"/>
  <c r="L46"/>
  <c r="L47"/>
  <c r="L48"/>
  <c r="L49"/>
  <c r="L50"/>
  <c r="L5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9"/>
  <c r="J40"/>
  <c r="J41"/>
  <c r="J42"/>
  <c r="J43"/>
  <c r="J44"/>
  <c r="J45"/>
  <c r="J46"/>
  <c r="J47"/>
  <c r="J48"/>
  <c r="J49"/>
  <c r="J50"/>
  <c r="J5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9"/>
  <c r="H40"/>
  <c r="H41"/>
  <c r="H42"/>
  <c r="H43"/>
  <c r="H44"/>
  <c r="H45"/>
  <c r="H46"/>
  <c r="H47"/>
  <c r="H48"/>
  <c r="H49"/>
  <c r="H50"/>
  <c r="H5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9"/>
  <c r="F40"/>
  <c r="F41"/>
  <c r="F42"/>
  <c r="F43"/>
  <c r="F44"/>
  <c r="F45"/>
  <c r="F46"/>
  <c r="F47"/>
  <c r="F48"/>
  <c r="F49"/>
  <c r="F50"/>
  <c r="F5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9"/>
  <c r="D40"/>
  <c r="D41"/>
  <c r="D42"/>
  <c r="D43"/>
  <c r="D44"/>
  <c r="D45"/>
  <c r="D46"/>
  <c r="D47"/>
  <c r="D48"/>
  <c r="D49"/>
  <c r="D50"/>
  <c r="D51"/>
  <c r="D52"/>
  <c r="P7" i="3" l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93"/>
  <c r="P94"/>
  <c r="P95"/>
  <c r="P96"/>
  <c r="P97"/>
  <c r="P98"/>
  <c r="P99"/>
  <c r="P6"/>
  <c r="N6"/>
  <c r="R7" i="1" l="1"/>
  <c r="R8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6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l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P53" i="7"/>
  <c r="R52"/>
  <c r="P52"/>
  <c r="R51"/>
  <c r="P51"/>
  <c r="N51"/>
  <c r="R50"/>
  <c r="P50"/>
  <c r="N50"/>
  <c r="R49"/>
  <c r="P49"/>
  <c r="N49"/>
  <c r="R48"/>
  <c r="P48"/>
  <c r="N48"/>
  <c r="R47"/>
  <c r="P47"/>
  <c r="N47"/>
  <c r="R46"/>
  <c r="P46"/>
  <c r="N46"/>
  <c r="R45"/>
  <c r="P45"/>
  <c r="N45"/>
  <c r="R44"/>
  <c r="P44"/>
  <c r="N44"/>
  <c r="R43"/>
  <c r="P43"/>
  <c r="N43"/>
  <c r="R42"/>
  <c r="P42"/>
  <c r="N42"/>
  <c r="R41"/>
  <c r="P41"/>
  <c r="N41"/>
  <c r="R40"/>
  <c r="P40"/>
  <c r="N40"/>
  <c r="R39"/>
  <c r="P39"/>
  <c r="N39"/>
  <c r="R29"/>
  <c r="P29"/>
  <c r="N29"/>
  <c r="R28"/>
  <c r="P28"/>
  <c r="N28"/>
  <c r="R27"/>
  <c r="P27"/>
  <c r="N27"/>
  <c r="R26"/>
  <c r="P26"/>
  <c r="N26"/>
  <c r="R25"/>
  <c r="P25"/>
  <c r="N25"/>
  <c r="R24"/>
  <c r="P24"/>
  <c r="N24"/>
  <c r="R23"/>
  <c r="P23"/>
  <c r="N23"/>
  <c r="R22"/>
  <c r="P22"/>
  <c r="N22"/>
  <c r="R21"/>
  <c r="P21"/>
  <c r="N21"/>
  <c r="R20"/>
  <c r="P20"/>
  <c r="N20"/>
  <c r="R19"/>
  <c r="P19"/>
  <c r="N19"/>
  <c r="R18"/>
  <c r="P18"/>
  <c r="N18"/>
  <c r="R17"/>
  <c r="P17"/>
  <c r="N17"/>
  <c r="R16"/>
  <c r="P16"/>
  <c r="N16"/>
  <c r="R15"/>
  <c r="P15"/>
  <c r="N15"/>
  <c r="R14"/>
  <c r="P14"/>
  <c r="N14"/>
  <c r="R13"/>
  <c r="P13"/>
  <c r="N13"/>
  <c r="R12"/>
  <c r="P12"/>
  <c r="N12"/>
  <c r="R11"/>
  <c r="P11"/>
  <c r="N11"/>
  <c r="R10"/>
  <c r="P10"/>
  <c r="N10"/>
  <c r="R9"/>
  <c r="P9"/>
  <c r="N9"/>
  <c r="R8"/>
  <c r="P8"/>
  <c r="N8"/>
  <c r="R7"/>
  <c r="P7"/>
  <c r="N7"/>
  <c r="R6"/>
  <c r="P6"/>
  <c r="N6"/>
  <c r="R5"/>
  <c r="P5"/>
  <c r="N5"/>
  <c r="L5"/>
  <c r="J5"/>
  <c r="H5"/>
  <c r="F5"/>
  <c r="D5"/>
  <c r="N122" i="6"/>
  <c r="L122"/>
  <c r="J122"/>
  <c r="H122"/>
  <c r="F122"/>
  <c r="D122"/>
  <c r="N121"/>
  <c r="L121"/>
  <c r="J121"/>
  <c r="H121"/>
  <c r="F121"/>
  <c r="D121"/>
  <c r="N120"/>
  <c r="L120"/>
  <c r="J120"/>
  <c r="H120"/>
  <c r="F120"/>
  <c r="D120"/>
  <c r="N119"/>
  <c r="L119"/>
  <c r="J119"/>
  <c r="H119"/>
  <c r="F119"/>
  <c r="D119"/>
  <c r="N118"/>
  <c r="L118"/>
  <c r="J118"/>
  <c r="H118"/>
  <c r="F118"/>
  <c r="D118"/>
  <c r="N117"/>
  <c r="L117"/>
  <c r="J117"/>
  <c r="H117"/>
  <c r="F117"/>
  <c r="D117"/>
  <c r="N116"/>
  <c r="L116"/>
  <c r="J116"/>
  <c r="H116"/>
  <c r="F116"/>
  <c r="D116"/>
  <c r="N115"/>
  <c r="L115"/>
  <c r="J115"/>
  <c r="H115"/>
  <c r="F115"/>
  <c r="D115"/>
  <c r="N114"/>
  <c r="L114"/>
  <c r="J114"/>
  <c r="H114"/>
  <c r="F114"/>
  <c r="D114"/>
  <c r="N113"/>
  <c r="L113"/>
  <c r="J113"/>
  <c r="H113"/>
  <c r="F113"/>
  <c r="D113"/>
  <c r="N112"/>
  <c r="L112"/>
  <c r="J112"/>
  <c r="H112"/>
  <c r="F112"/>
  <c r="D112"/>
  <c r="N111"/>
  <c r="L111"/>
  <c r="J111"/>
  <c r="H111"/>
  <c r="F111"/>
  <c r="D111"/>
  <c r="N110"/>
  <c r="L110"/>
  <c r="J110"/>
  <c r="H110"/>
  <c r="F110"/>
  <c r="D110"/>
  <c r="P109"/>
  <c r="N109"/>
  <c r="L109"/>
  <c r="J109"/>
  <c r="H109"/>
  <c r="F109"/>
  <c r="D109"/>
  <c r="P99"/>
  <c r="N99"/>
  <c r="L99"/>
  <c r="J99"/>
  <c r="H99"/>
  <c r="F99"/>
  <c r="D99"/>
  <c r="P98"/>
  <c r="N98"/>
  <c r="L98"/>
  <c r="J98"/>
  <c r="H98"/>
  <c r="F98"/>
  <c r="D98"/>
  <c r="P97"/>
  <c r="N97"/>
  <c r="L97"/>
  <c r="J97"/>
  <c r="H97"/>
  <c r="F97"/>
  <c r="D97"/>
  <c r="P96"/>
  <c r="N96"/>
  <c r="L96"/>
  <c r="J96"/>
  <c r="H96"/>
  <c r="F96"/>
  <c r="D96"/>
  <c r="P95"/>
  <c r="N95"/>
  <c r="L95"/>
  <c r="J95"/>
  <c r="H95"/>
  <c r="F95"/>
  <c r="D95"/>
  <c r="P94"/>
  <c r="N94"/>
  <c r="L94"/>
  <c r="J94"/>
  <c r="H94"/>
  <c r="F94"/>
  <c r="D94"/>
  <c r="P93"/>
  <c r="N93"/>
  <c r="L93"/>
  <c r="J93"/>
  <c r="H93"/>
  <c r="F93"/>
  <c r="D93"/>
  <c r="P92"/>
  <c r="N92"/>
  <c r="L92"/>
  <c r="J92"/>
  <c r="H92"/>
  <c r="F92"/>
  <c r="D92"/>
  <c r="P91"/>
  <c r="N91"/>
  <c r="L91"/>
  <c r="J91"/>
  <c r="H91"/>
  <c r="F91"/>
  <c r="D91"/>
  <c r="P90"/>
  <c r="N90"/>
  <c r="L90"/>
  <c r="J90"/>
  <c r="H90"/>
  <c r="F90"/>
  <c r="D90"/>
  <c r="P89"/>
  <c r="N89"/>
  <c r="L89"/>
  <c r="J89"/>
  <c r="H89"/>
  <c r="F89"/>
  <c r="D89"/>
  <c r="P88"/>
  <c r="N88"/>
  <c r="L88"/>
  <c r="J88"/>
  <c r="H88"/>
  <c r="F88"/>
  <c r="D88"/>
  <c r="P87"/>
  <c r="N87"/>
  <c r="L87"/>
  <c r="J87"/>
  <c r="H87"/>
  <c r="F87"/>
  <c r="D87"/>
  <c r="P86"/>
  <c r="N86"/>
  <c r="L86"/>
  <c r="J86"/>
  <c r="H86"/>
  <c r="F86"/>
  <c r="D86"/>
  <c r="P85"/>
  <c r="N85"/>
  <c r="L85"/>
  <c r="J85"/>
  <c r="H85"/>
  <c r="F85"/>
  <c r="D85"/>
  <c r="P84"/>
  <c r="N84"/>
  <c r="L84"/>
  <c r="J84"/>
  <c r="H84"/>
  <c r="F84"/>
  <c r="D84"/>
  <c r="P83"/>
  <c r="N83"/>
  <c r="L83"/>
  <c r="J83"/>
  <c r="H83"/>
  <c r="F83"/>
  <c r="D83"/>
  <c r="P82"/>
  <c r="N82"/>
  <c r="L82"/>
  <c r="J82"/>
  <c r="H82"/>
  <c r="F82"/>
  <c r="D82"/>
  <c r="P81"/>
  <c r="N81"/>
  <c r="L81"/>
  <c r="J81"/>
  <c r="H81"/>
  <c r="F81"/>
  <c r="D81"/>
  <c r="P80"/>
  <c r="N80"/>
  <c r="L80"/>
  <c r="J80"/>
  <c r="H80"/>
  <c r="F80"/>
  <c r="D80"/>
  <c r="P79"/>
  <c r="N79"/>
  <c r="L79"/>
  <c r="J79"/>
  <c r="H79"/>
  <c r="F79"/>
  <c r="D79"/>
  <c r="P78"/>
  <c r="N78"/>
  <c r="L78"/>
  <c r="J78"/>
  <c r="H78"/>
  <c r="F78"/>
  <c r="D78"/>
  <c r="P77"/>
  <c r="N77"/>
  <c r="L77"/>
  <c r="J77"/>
  <c r="H77"/>
  <c r="F77"/>
  <c r="D77"/>
  <c r="P76"/>
  <c r="N76"/>
  <c r="L76"/>
  <c r="J76"/>
  <c r="H76"/>
  <c r="F76"/>
  <c r="D76"/>
  <c r="P75"/>
  <c r="N75"/>
  <c r="L75"/>
  <c r="J75"/>
  <c r="H75"/>
  <c r="F75"/>
  <c r="D75"/>
  <c r="P65"/>
  <c r="N65"/>
  <c r="L65"/>
  <c r="J65"/>
  <c r="H65"/>
  <c r="F65"/>
  <c r="D65"/>
  <c r="P64"/>
  <c r="N64"/>
  <c r="L64"/>
  <c r="J64"/>
  <c r="H64"/>
  <c r="F64"/>
  <c r="D64"/>
  <c r="P63"/>
  <c r="N63"/>
  <c r="L63"/>
  <c r="J63"/>
  <c r="H63"/>
  <c r="F63"/>
  <c r="D63"/>
  <c r="P62"/>
  <c r="N62"/>
  <c r="L62"/>
  <c r="J62"/>
  <c r="H62"/>
  <c r="F62"/>
  <c r="D62"/>
  <c r="P61"/>
  <c r="N61"/>
  <c r="L61"/>
  <c r="J61"/>
  <c r="H61"/>
  <c r="F61"/>
  <c r="D61"/>
  <c r="P60"/>
  <c r="N60"/>
  <c r="L60"/>
  <c r="J60"/>
  <c r="H60"/>
  <c r="F60"/>
  <c r="D60"/>
  <c r="P59"/>
  <c r="N59"/>
  <c r="L59"/>
  <c r="J59"/>
  <c r="H59"/>
  <c r="F59"/>
  <c r="D59"/>
  <c r="P58"/>
  <c r="N58"/>
  <c r="L58"/>
  <c r="J58"/>
  <c r="H58"/>
  <c r="F58"/>
  <c r="D58"/>
  <c r="P57"/>
  <c r="N57"/>
  <c r="L57"/>
  <c r="J57"/>
  <c r="H57"/>
  <c r="F57"/>
  <c r="D57"/>
  <c r="P56"/>
  <c r="N56"/>
  <c r="L56"/>
  <c r="J56"/>
  <c r="H56"/>
  <c r="F56"/>
  <c r="D56"/>
  <c r="P55"/>
  <c r="N55"/>
  <c r="L55"/>
  <c r="J55"/>
  <c r="H55"/>
  <c r="F55"/>
  <c r="D55"/>
  <c r="P54"/>
  <c r="N54"/>
  <c r="L54"/>
  <c r="J54"/>
  <c r="H54"/>
  <c r="F54"/>
  <c r="D54"/>
  <c r="P53"/>
  <c r="N53"/>
  <c r="L53"/>
  <c r="J53"/>
  <c r="H53"/>
  <c r="F53"/>
  <c r="D53"/>
  <c r="P52"/>
  <c r="N52"/>
  <c r="L52"/>
  <c r="J52"/>
  <c r="H52"/>
  <c r="F52"/>
  <c r="D52"/>
  <c r="P51"/>
  <c r="N51"/>
  <c r="L51"/>
  <c r="J51"/>
  <c r="H51"/>
  <c r="F51"/>
  <c r="D51"/>
  <c r="P50"/>
  <c r="N50"/>
  <c r="L50"/>
  <c r="J50"/>
  <c r="H50"/>
  <c r="F50"/>
  <c r="D50"/>
  <c r="P49"/>
  <c r="N49"/>
  <c r="L49"/>
  <c r="J49"/>
  <c r="H49"/>
  <c r="F49"/>
  <c r="D49"/>
  <c r="P48"/>
  <c r="N48"/>
  <c r="L48"/>
  <c r="J48"/>
  <c r="H48"/>
  <c r="F48"/>
  <c r="D48"/>
  <c r="P47"/>
  <c r="N47"/>
  <c r="L47"/>
  <c r="J47"/>
  <c r="H47"/>
  <c r="F47"/>
  <c r="D47"/>
  <c r="P46"/>
  <c r="N46"/>
  <c r="L46"/>
  <c r="J46"/>
  <c r="H46"/>
  <c r="F46"/>
  <c r="D46"/>
  <c r="P45"/>
  <c r="N45"/>
  <c r="L45"/>
  <c r="J45"/>
  <c r="H45"/>
  <c r="F45"/>
  <c r="D45"/>
  <c r="P44"/>
  <c r="N44"/>
  <c r="L44"/>
  <c r="J44"/>
  <c r="H44"/>
  <c r="F44"/>
  <c r="D44"/>
  <c r="P43"/>
  <c r="N43"/>
  <c r="L43"/>
  <c r="J43"/>
  <c r="H43"/>
  <c r="F43"/>
  <c r="D43"/>
  <c r="P42"/>
  <c r="N42"/>
  <c r="L42"/>
  <c r="J42"/>
  <c r="H42"/>
  <c r="F42"/>
  <c r="D42"/>
  <c r="P41"/>
  <c r="N41"/>
  <c r="L41"/>
  <c r="J41"/>
  <c r="H41"/>
  <c r="F41"/>
  <c r="D41"/>
  <c r="P29"/>
  <c r="N29"/>
  <c r="L29"/>
  <c r="J29"/>
  <c r="H29"/>
  <c r="F29"/>
  <c r="D29"/>
  <c r="P28"/>
  <c r="N28"/>
  <c r="L28"/>
  <c r="J28"/>
  <c r="H28"/>
  <c r="F28"/>
  <c r="D28"/>
  <c r="P27"/>
  <c r="N27"/>
  <c r="L27"/>
  <c r="J27"/>
  <c r="H27"/>
  <c r="F27"/>
  <c r="D27"/>
  <c r="P26"/>
  <c r="N26"/>
  <c r="L26"/>
  <c r="J26"/>
  <c r="H26"/>
  <c r="F26"/>
  <c r="D26"/>
  <c r="P25"/>
  <c r="N25"/>
  <c r="L25"/>
  <c r="J25"/>
  <c r="H25"/>
  <c r="F25"/>
  <c r="D25"/>
  <c r="P24"/>
  <c r="N24"/>
  <c r="L24"/>
  <c r="J24"/>
  <c r="H24"/>
  <c r="F24"/>
  <c r="D24"/>
  <c r="P23"/>
  <c r="N23"/>
  <c r="L23"/>
  <c r="J23"/>
  <c r="H23"/>
  <c r="F23"/>
  <c r="D23"/>
  <c r="P22"/>
  <c r="N22"/>
  <c r="L22"/>
  <c r="J22"/>
  <c r="H22"/>
  <c r="F22"/>
  <c r="D22"/>
  <c r="P21"/>
  <c r="N21"/>
  <c r="L21"/>
  <c r="J21"/>
  <c r="H21"/>
  <c r="F21"/>
  <c r="D21"/>
  <c r="P20"/>
  <c r="N20"/>
  <c r="L20"/>
  <c r="J20"/>
  <c r="H20"/>
  <c r="F20"/>
  <c r="D20"/>
  <c r="P19"/>
  <c r="N19"/>
  <c r="L19"/>
  <c r="J19"/>
  <c r="H19"/>
  <c r="F19"/>
  <c r="D19"/>
  <c r="P18"/>
  <c r="N18"/>
  <c r="L18"/>
  <c r="J18"/>
  <c r="H18"/>
  <c r="F18"/>
  <c r="D18"/>
  <c r="P17"/>
  <c r="N17"/>
  <c r="L17"/>
  <c r="J17"/>
  <c r="H17"/>
  <c r="F17"/>
  <c r="D17"/>
  <c r="P16"/>
  <c r="N16"/>
  <c r="L16"/>
  <c r="J16"/>
  <c r="H16"/>
  <c r="F16"/>
  <c r="D16"/>
  <c r="P15"/>
  <c r="N15"/>
  <c r="L15"/>
  <c r="J15"/>
  <c r="H15"/>
  <c r="F15"/>
  <c r="D15"/>
  <c r="P14"/>
  <c r="N14"/>
  <c r="L14"/>
  <c r="J14"/>
  <c r="H14"/>
  <c r="F14"/>
  <c r="D14"/>
  <c r="P13"/>
  <c r="N13"/>
  <c r="L13"/>
  <c r="J13"/>
  <c r="H13"/>
  <c r="F13"/>
  <c r="D13"/>
  <c r="P12"/>
  <c r="N12"/>
  <c r="L12"/>
  <c r="J12"/>
  <c r="H12"/>
  <c r="F12"/>
  <c r="D12"/>
  <c r="P11"/>
  <c r="N11"/>
  <c r="L11"/>
  <c r="J11"/>
  <c r="H11"/>
  <c r="F11"/>
  <c r="D11"/>
  <c r="P10"/>
  <c r="N10"/>
  <c r="L10"/>
  <c r="J10"/>
  <c r="H10"/>
  <c r="F10"/>
  <c r="D10"/>
  <c r="P9"/>
  <c r="N9"/>
  <c r="L9"/>
  <c r="J9"/>
  <c r="H9"/>
  <c r="F9"/>
  <c r="D9"/>
  <c r="P8"/>
  <c r="N8"/>
  <c r="L8"/>
  <c r="J8"/>
  <c r="H8"/>
  <c r="F8"/>
  <c r="D8"/>
  <c r="P7"/>
  <c r="N7"/>
  <c r="L7"/>
  <c r="J7"/>
  <c r="H7"/>
  <c r="F7"/>
  <c r="D7"/>
  <c r="P6"/>
  <c r="N6"/>
  <c r="L6"/>
  <c r="J6"/>
  <c r="H6"/>
  <c r="F6"/>
  <c r="D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P5"/>
  <c r="N5"/>
  <c r="L5"/>
  <c r="J5"/>
  <c r="H5"/>
  <c r="F5"/>
  <c r="D5"/>
  <c r="N113" i="5"/>
  <c r="L113"/>
  <c r="J113"/>
  <c r="H113"/>
  <c r="F113"/>
  <c r="D113"/>
  <c r="N112"/>
  <c r="L112"/>
  <c r="J112"/>
  <c r="H112"/>
  <c r="F112"/>
  <c r="D112"/>
  <c r="N111"/>
  <c r="L111"/>
  <c r="J111"/>
  <c r="H111"/>
  <c r="F111"/>
  <c r="D111"/>
  <c r="N110"/>
  <c r="L110"/>
  <c r="J110"/>
  <c r="H110"/>
  <c r="F110"/>
  <c r="D110"/>
  <c r="N109"/>
  <c r="L109"/>
  <c r="J109"/>
  <c r="H109"/>
  <c r="F109"/>
  <c r="D109"/>
  <c r="N108"/>
  <c r="L108"/>
  <c r="J108"/>
  <c r="H108"/>
  <c r="F108"/>
  <c r="D108"/>
  <c r="N107"/>
  <c r="L107"/>
  <c r="J107"/>
  <c r="H107"/>
  <c r="F107"/>
  <c r="D107"/>
  <c r="N106"/>
  <c r="L106"/>
  <c r="J106"/>
  <c r="H106"/>
  <c r="F106"/>
  <c r="D106"/>
  <c r="N105"/>
  <c r="L105"/>
  <c r="J105"/>
  <c r="H105"/>
  <c r="F105"/>
  <c r="D105"/>
  <c r="N104"/>
  <c r="L104"/>
  <c r="J104"/>
  <c r="H104"/>
  <c r="F104"/>
  <c r="D104"/>
  <c r="N103"/>
  <c r="L103"/>
  <c r="J103"/>
  <c r="H103"/>
  <c r="F103"/>
  <c r="D103"/>
  <c r="N102"/>
  <c r="L102"/>
  <c r="J102"/>
  <c r="H102"/>
  <c r="F102"/>
  <c r="D102"/>
  <c r="N101"/>
  <c r="L101"/>
  <c r="J101"/>
  <c r="H101"/>
  <c r="F101"/>
  <c r="D101"/>
  <c r="N100"/>
  <c r="L100"/>
  <c r="J100"/>
  <c r="H100"/>
  <c r="F100"/>
  <c r="D100"/>
  <c r="N99"/>
  <c r="L99"/>
  <c r="J99"/>
  <c r="H99"/>
  <c r="F99"/>
  <c r="D99"/>
  <c r="N98"/>
  <c r="L98"/>
  <c r="J98"/>
  <c r="H98"/>
  <c r="F98"/>
  <c r="D98"/>
  <c r="N97"/>
  <c r="L97"/>
  <c r="J97"/>
  <c r="H97"/>
  <c r="F97"/>
  <c r="D97"/>
  <c r="N96"/>
  <c r="L96"/>
  <c r="J96"/>
  <c r="H96"/>
  <c r="F96"/>
  <c r="D96"/>
  <c r="N95"/>
  <c r="L95"/>
  <c r="J95"/>
  <c r="H95"/>
  <c r="F95"/>
  <c r="D95"/>
  <c r="N94"/>
  <c r="L94"/>
  <c r="J94"/>
  <c r="H94"/>
  <c r="F94"/>
  <c r="D94"/>
  <c r="N93"/>
  <c r="L93"/>
  <c r="J93"/>
  <c r="H93"/>
  <c r="F93"/>
  <c r="D93"/>
  <c r="N92"/>
  <c r="L92"/>
  <c r="J92"/>
  <c r="H92"/>
  <c r="F92"/>
  <c r="D92"/>
  <c r="N91"/>
  <c r="L91"/>
  <c r="J91"/>
  <c r="H91"/>
  <c r="F91"/>
  <c r="D91"/>
  <c r="N74"/>
  <c r="L74"/>
  <c r="J74"/>
  <c r="H74"/>
  <c r="F74"/>
  <c r="D74"/>
  <c r="N73"/>
  <c r="L73"/>
  <c r="J73"/>
  <c r="H73"/>
  <c r="F73"/>
  <c r="D73"/>
  <c r="N72"/>
  <c r="L72"/>
  <c r="J72"/>
  <c r="H72"/>
  <c r="F72"/>
  <c r="D72"/>
  <c r="N71"/>
  <c r="L71"/>
  <c r="J71"/>
  <c r="H71"/>
  <c r="F71"/>
  <c r="D71"/>
  <c r="N70"/>
  <c r="L70"/>
  <c r="J70"/>
  <c r="H70"/>
  <c r="F70"/>
  <c r="D70"/>
  <c r="N69"/>
  <c r="L69"/>
  <c r="J69"/>
  <c r="H69"/>
  <c r="F69"/>
  <c r="D69"/>
  <c r="N68"/>
  <c r="L68"/>
  <c r="J68"/>
  <c r="H68"/>
  <c r="F68"/>
  <c r="D68"/>
  <c r="N67"/>
  <c r="L67"/>
  <c r="J67"/>
  <c r="H67"/>
  <c r="F67"/>
  <c r="D67"/>
  <c r="N66"/>
  <c r="L66"/>
  <c r="J66"/>
  <c r="H66"/>
  <c r="F66"/>
  <c r="D66"/>
  <c r="N65"/>
  <c r="L65"/>
  <c r="J65"/>
  <c r="H65"/>
  <c r="F65"/>
  <c r="D65"/>
  <c r="N64"/>
  <c r="L64"/>
  <c r="J64"/>
  <c r="H64"/>
  <c r="F64"/>
  <c r="D64"/>
  <c r="N63"/>
  <c r="L63"/>
  <c r="J63"/>
  <c r="H63"/>
  <c r="F63"/>
  <c r="D63"/>
  <c r="N62"/>
  <c r="L62"/>
  <c r="J62"/>
  <c r="H62"/>
  <c r="F62"/>
  <c r="D62"/>
  <c r="N61"/>
  <c r="L61"/>
  <c r="J61"/>
  <c r="H61"/>
  <c r="F61"/>
  <c r="D61"/>
  <c r="N60"/>
  <c r="L60"/>
  <c r="J60"/>
  <c r="H60"/>
  <c r="F60"/>
  <c r="D60"/>
  <c r="N59"/>
  <c r="L59"/>
  <c r="J59"/>
  <c r="H59"/>
  <c r="F59"/>
  <c r="D59"/>
  <c r="N58"/>
  <c r="L58"/>
  <c r="J58"/>
  <c r="H58"/>
  <c r="F58"/>
  <c r="D58"/>
  <c r="N57"/>
  <c r="L57"/>
  <c r="J57"/>
  <c r="H57"/>
  <c r="F57"/>
  <c r="D57"/>
  <c r="N56"/>
  <c r="L56"/>
  <c r="J56"/>
  <c r="H56"/>
  <c r="F56"/>
  <c r="D56"/>
  <c r="N55"/>
  <c r="L55"/>
  <c r="J55"/>
  <c r="H55"/>
  <c r="F55"/>
  <c r="D55"/>
  <c r="N54"/>
  <c r="L54"/>
  <c r="J54"/>
  <c r="H54"/>
  <c r="F54"/>
  <c r="D54"/>
  <c r="N53"/>
  <c r="L53"/>
  <c r="J53"/>
  <c r="H53"/>
  <c r="F53"/>
  <c r="D53"/>
  <c r="N52"/>
  <c r="L52"/>
  <c r="J52"/>
  <c r="H52"/>
  <c r="F52"/>
  <c r="D52"/>
  <c r="N35"/>
  <c r="L35"/>
  <c r="J35"/>
  <c r="H35"/>
  <c r="F35"/>
  <c r="D35"/>
  <c r="N34"/>
  <c r="L34"/>
  <c r="J34"/>
  <c r="H34"/>
  <c r="F34"/>
  <c r="D34"/>
  <c r="N33"/>
  <c r="L33"/>
  <c r="J33"/>
  <c r="H33"/>
  <c r="F33"/>
  <c r="D33"/>
  <c r="N32"/>
  <c r="L32"/>
  <c r="J32"/>
  <c r="H32"/>
  <c r="F32"/>
  <c r="D32"/>
  <c r="N31"/>
  <c r="L31"/>
  <c r="J31"/>
  <c r="H31"/>
  <c r="F31"/>
  <c r="D31"/>
  <c r="N30"/>
  <c r="L30"/>
  <c r="J30"/>
  <c r="H30"/>
  <c r="F30"/>
  <c r="D30"/>
  <c r="N29"/>
  <c r="L29"/>
  <c r="J29"/>
  <c r="H29"/>
  <c r="F29"/>
  <c r="D29"/>
  <c r="N28"/>
  <c r="L28"/>
  <c r="J28"/>
  <c r="H28"/>
  <c r="F28"/>
  <c r="D28"/>
  <c r="N27"/>
  <c r="L27"/>
  <c r="J27"/>
  <c r="H27"/>
  <c r="F27"/>
  <c r="D27"/>
  <c r="N26"/>
  <c r="L26"/>
  <c r="J26"/>
  <c r="H26"/>
  <c r="F26"/>
  <c r="D26"/>
  <c r="N25"/>
  <c r="L25"/>
  <c r="J25"/>
  <c r="H25"/>
  <c r="F25"/>
  <c r="D25"/>
  <c r="N24"/>
  <c r="L24"/>
  <c r="J24"/>
  <c r="H24"/>
  <c r="F24"/>
  <c r="D24"/>
  <c r="N23"/>
  <c r="L23"/>
  <c r="J23"/>
  <c r="H23"/>
  <c r="F23"/>
  <c r="D2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N6"/>
  <c r="J6"/>
  <c r="H6"/>
  <c r="F6"/>
  <c r="D6"/>
  <c r="R137" i="4"/>
  <c r="P137"/>
  <c r="L137"/>
  <c r="J137"/>
  <c r="H137"/>
  <c r="F137"/>
  <c r="D137"/>
  <c r="R136"/>
  <c r="P136"/>
  <c r="L136"/>
  <c r="J136"/>
  <c r="H136"/>
  <c r="F136"/>
  <c r="D136"/>
  <c r="R135"/>
  <c r="P135"/>
  <c r="L135"/>
  <c r="J135"/>
  <c r="H135"/>
  <c r="F135"/>
  <c r="D135"/>
  <c r="R134"/>
  <c r="P134"/>
  <c r="L134"/>
  <c r="J134"/>
  <c r="H134"/>
  <c r="F134"/>
  <c r="D134"/>
  <c r="R133"/>
  <c r="P133"/>
  <c r="L133"/>
  <c r="J133"/>
  <c r="H133"/>
  <c r="F133"/>
  <c r="D133"/>
  <c r="R132"/>
  <c r="P132"/>
  <c r="L132"/>
  <c r="J132"/>
  <c r="H132"/>
  <c r="F132"/>
  <c r="D132"/>
  <c r="R131"/>
  <c r="P131"/>
  <c r="L131"/>
  <c r="J131"/>
  <c r="H131"/>
  <c r="F131"/>
  <c r="D131"/>
  <c r="R130"/>
  <c r="P130"/>
  <c r="L130"/>
  <c r="J130"/>
  <c r="H130"/>
  <c r="F130"/>
  <c r="D130"/>
  <c r="R129"/>
  <c r="P129"/>
  <c r="L129"/>
  <c r="J129"/>
  <c r="H129"/>
  <c r="F129"/>
  <c r="D129"/>
  <c r="R128"/>
  <c r="P128"/>
  <c r="L128"/>
  <c r="J128"/>
  <c r="H128"/>
  <c r="F128"/>
  <c r="D128"/>
  <c r="R127"/>
  <c r="P127"/>
  <c r="L127"/>
  <c r="J127"/>
  <c r="H127"/>
  <c r="F127"/>
  <c r="D127"/>
  <c r="R126"/>
  <c r="P126"/>
  <c r="L126"/>
  <c r="J126"/>
  <c r="H126"/>
  <c r="F126"/>
  <c r="D126"/>
  <c r="R125"/>
  <c r="P125"/>
  <c r="L125"/>
  <c r="J125"/>
  <c r="H125"/>
  <c r="F125"/>
  <c r="D125"/>
  <c r="R124"/>
  <c r="P124"/>
  <c r="L124"/>
  <c r="J124"/>
  <c r="H124"/>
  <c r="F124"/>
  <c r="D124"/>
  <c r="R123"/>
  <c r="P123"/>
  <c r="L123"/>
  <c r="J123"/>
  <c r="H123"/>
  <c r="F123"/>
  <c r="D123"/>
  <c r="R122"/>
  <c r="P122"/>
  <c r="L122"/>
  <c r="J122"/>
  <c r="H122"/>
  <c r="F122"/>
  <c r="D122"/>
  <c r="R112"/>
  <c r="P112"/>
  <c r="L112"/>
  <c r="J112"/>
  <c r="H112"/>
  <c r="F112"/>
  <c r="D112"/>
  <c r="R111"/>
  <c r="P111"/>
  <c r="L111"/>
  <c r="J111"/>
  <c r="H111"/>
  <c r="F111"/>
  <c r="D111"/>
  <c r="R110"/>
  <c r="P110"/>
  <c r="L110"/>
  <c r="J110"/>
  <c r="H110"/>
  <c r="F110"/>
  <c r="D110"/>
  <c r="R109"/>
  <c r="P109"/>
  <c r="L109"/>
  <c r="J109"/>
  <c r="H109"/>
  <c r="F109"/>
  <c r="D109"/>
  <c r="R108"/>
  <c r="P108"/>
  <c r="L108"/>
  <c r="J108"/>
  <c r="H108"/>
  <c r="F108"/>
  <c r="D108"/>
  <c r="R107"/>
  <c r="P107"/>
  <c r="L107"/>
  <c r="J107"/>
  <c r="H107"/>
  <c r="F107"/>
  <c r="D107"/>
  <c r="R106"/>
  <c r="P106"/>
  <c r="L106"/>
  <c r="J106"/>
  <c r="H106"/>
  <c r="F106"/>
  <c r="D106"/>
  <c r="R105"/>
  <c r="P105"/>
  <c r="L105"/>
  <c r="J105"/>
  <c r="H105"/>
  <c r="F105"/>
  <c r="D105"/>
  <c r="R104"/>
  <c r="P104"/>
  <c r="L104"/>
  <c r="J104"/>
  <c r="H104"/>
  <c r="F104"/>
  <c r="D104"/>
  <c r="R103"/>
  <c r="P103"/>
  <c r="L103"/>
  <c r="J103"/>
  <c r="H103"/>
  <c r="F103"/>
  <c r="D103"/>
  <c r="R102"/>
  <c r="P102"/>
  <c r="L102"/>
  <c r="J102"/>
  <c r="H102"/>
  <c r="F102"/>
  <c r="D102"/>
  <c r="R101"/>
  <c r="P101"/>
  <c r="L101"/>
  <c r="J101"/>
  <c r="H101"/>
  <c r="F101"/>
  <c r="D101"/>
  <c r="R100"/>
  <c r="P100"/>
  <c r="L100"/>
  <c r="J100"/>
  <c r="H100"/>
  <c r="F100"/>
  <c r="D100"/>
  <c r="R99"/>
  <c r="P99"/>
  <c r="L99"/>
  <c r="J99"/>
  <c r="H99"/>
  <c r="F99"/>
  <c r="D99"/>
  <c r="R98"/>
  <c r="P98"/>
  <c r="L98"/>
  <c r="J98"/>
  <c r="H98"/>
  <c r="F98"/>
  <c r="D98"/>
  <c r="R97"/>
  <c r="P97"/>
  <c r="L97"/>
  <c r="J97"/>
  <c r="H97"/>
  <c r="F97"/>
  <c r="D97"/>
  <c r="R96"/>
  <c r="P96"/>
  <c r="L96"/>
  <c r="J96"/>
  <c r="H96"/>
  <c r="F96"/>
  <c r="D96"/>
  <c r="R95"/>
  <c r="P95"/>
  <c r="L95"/>
  <c r="J95"/>
  <c r="H95"/>
  <c r="F95"/>
  <c r="D95"/>
  <c r="R94"/>
  <c r="P94"/>
  <c r="L94"/>
  <c r="J94"/>
  <c r="H94"/>
  <c r="F94"/>
  <c r="D94"/>
  <c r="R93"/>
  <c r="P93"/>
  <c r="L93"/>
  <c r="J93"/>
  <c r="H93"/>
  <c r="F93"/>
  <c r="D93"/>
  <c r="R92"/>
  <c r="P92"/>
  <c r="L92"/>
  <c r="J92"/>
  <c r="H92"/>
  <c r="F92"/>
  <c r="D92"/>
  <c r="R91"/>
  <c r="P91"/>
  <c r="L91"/>
  <c r="J91"/>
  <c r="H91"/>
  <c r="F91"/>
  <c r="D91"/>
  <c r="R90"/>
  <c r="P90"/>
  <c r="L90"/>
  <c r="J90"/>
  <c r="H90"/>
  <c r="F90"/>
  <c r="D90"/>
  <c r="R89"/>
  <c r="P89"/>
  <c r="L89"/>
  <c r="J89"/>
  <c r="H89"/>
  <c r="F89"/>
  <c r="D89"/>
  <c r="R88"/>
  <c r="P88"/>
  <c r="L88"/>
  <c r="J88"/>
  <c r="H88"/>
  <c r="F88"/>
  <c r="D88"/>
  <c r="R87"/>
  <c r="P87"/>
  <c r="L87"/>
  <c r="J87"/>
  <c r="H87"/>
  <c r="F87"/>
  <c r="D87"/>
  <c r="R86"/>
  <c r="P86"/>
  <c r="L86"/>
  <c r="J86"/>
  <c r="H86"/>
  <c r="F86"/>
  <c r="D86"/>
  <c r="R85"/>
  <c r="P85"/>
  <c r="L85"/>
  <c r="J85"/>
  <c r="H85"/>
  <c r="D85"/>
  <c r="R76"/>
  <c r="P76"/>
  <c r="L76"/>
  <c r="J76"/>
  <c r="H76"/>
  <c r="F76"/>
  <c r="D76"/>
  <c r="R75"/>
  <c r="P75"/>
  <c r="L75"/>
  <c r="J75"/>
  <c r="H75"/>
  <c r="F75"/>
  <c r="D75"/>
  <c r="R74"/>
  <c r="P74"/>
  <c r="L74"/>
  <c r="J74"/>
  <c r="H74"/>
  <c r="F74"/>
  <c r="D74"/>
  <c r="R73"/>
  <c r="P73"/>
  <c r="L73"/>
  <c r="J73"/>
  <c r="H73"/>
  <c r="F73"/>
  <c r="D73"/>
  <c r="R72"/>
  <c r="P72"/>
  <c r="L72"/>
  <c r="J72"/>
  <c r="H72"/>
  <c r="F72"/>
  <c r="D72"/>
  <c r="R71"/>
  <c r="P71"/>
  <c r="L71"/>
  <c r="J71"/>
  <c r="H71"/>
  <c r="F71"/>
  <c r="D71"/>
  <c r="R70"/>
  <c r="P70"/>
  <c r="L70"/>
  <c r="J70"/>
  <c r="H70"/>
  <c r="F70"/>
  <c r="D70"/>
  <c r="R69"/>
  <c r="P69"/>
  <c r="L69"/>
  <c r="J69"/>
  <c r="H69"/>
  <c r="F69"/>
  <c r="D69"/>
  <c r="R68"/>
  <c r="P68"/>
  <c r="L68"/>
  <c r="J68"/>
  <c r="H68"/>
  <c r="F68"/>
  <c r="D68"/>
  <c r="R67"/>
  <c r="P67"/>
  <c r="L67"/>
  <c r="J67"/>
  <c r="H67"/>
  <c r="F67"/>
  <c r="D67"/>
  <c r="R66"/>
  <c r="P66"/>
  <c r="L66"/>
  <c r="J66"/>
  <c r="H66"/>
  <c r="F66"/>
  <c r="D66"/>
  <c r="R65"/>
  <c r="P65"/>
  <c r="L65"/>
  <c r="J65"/>
  <c r="H65"/>
  <c r="F65"/>
  <c r="D65"/>
  <c r="R64"/>
  <c r="P64"/>
  <c r="L64"/>
  <c r="J64"/>
  <c r="H64"/>
  <c r="F64"/>
  <c r="D64"/>
  <c r="R63"/>
  <c r="P63"/>
  <c r="L63"/>
  <c r="J63"/>
  <c r="H63"/>
  <c r="F63"/>
  <c r="D63"/>
  <c r="R62"/>
  <c r="P62"/>
  <c r="L62"/>
  <c r="J62"/>
  <c r="H62"/>
  <c r="F62"/>
  <c r="D62"/>
  <c r="R61"/>
  <c r="P61"/>
  <c r="L61"/>
  <c r="J61"/>
  <c r="H61"/>
  <c r="F61"/>
  <c r="D61"/>
  <c r="R60"/>
  <c r="P60"/>
  <c r="L60"/>
  <c r="J60"/>
  <c r="H60"/>
  <c r="F60"/>
  <c r="D60"/>
  <c r="R59"/>
  <c r="P59"/>
  <c r="L59"/>
  <c r="J59"/>
  <c r="H59"/>
  <c r="F59"/>
  <c r="D59"/>
  <c r="R58"/>
  <c r="P58"/>
  <c r="L58"/>
  <c r="J58"/>
  <c r="H58"/>
  <c r="F58"/>
  <c r="D58"/>
  <c r="R57"/>
  <c r="P57"/>
  <c r="L57"/>
  <c r="J57"/>
  <c r="H57"/>
  <c r="F57"/>
  <c r="D57"/>
  <c r="R56"/>
  <c r="P56"/>
  <c r="L56"/>
  <c r="J56"/>
  <c r="H56"/>
  <c r="F56"/>
  <c r="D56"/>
  <c r="R55"/>
  <c r="P55"/>
  <c r="L55"/>
  <c r="J55"/>
  <c r="H55"/>
  <c r="F55"/>
  <c r="D55"/>
  <c r="R54"/>
  <c r="P54"/>
  <c r="L54"/>
  <c r="J54"/>
  <c r="H54"/>
  <c r="F54"/>
  <c r="D54"/>
  <c r="R53"/>
  <c r="P53"/>
  <c r="L53"/>
  <c r="J53"/>
  <c r="H53"/>
  <c r="F53"/>
  <c r="D53"/>
  <c r="R52"/>
  <c r="P52"/>
  <c r="L52"/>
  <c r="J52"/>
  <c r="H52"/>
  <c r="F52"/>
  <c r="D52"/>
  <c r="R51"/>
  <c r="P51"/>
  <c r="L51"/>
  <c r="J51"/>
  <c r="H51"/>
  <c r="F51"/>
  <c r="D51"/>
  <c r="R50"/>
  <c r="P50"/>
  <c r="L50"/>
  <c r="J50"/>
  <c r="H50"/>
  <c r="F50"/>
  <c r="D50"/>
  <c r="R49"/>
  <c r="P49"/>
  <c r="L49"/>
  <c r="J49"/>
  <c r="H49"/>
  <c r="F49"/>
  <c r="D49"/>
  <c r="R48"/>
  <c r="P48"/>
  <c r="L48"/>
  <c r="J48"/>
  <c r="H48"/>
  <c r="F48"/>
  <c r="D48"/>
  <c r="R47"/>
  <c r="P47"/>
  <c r="L47"/>
  <c r="J47"/>
  <c r="H47"/>
  <c r="F47"/>
  <c r="D47"/>
  <c r="R38"/>
  <c r="P38"/>
  <c r="L38"/>
  <c r="J38"/>
  <c r="H38"/>
  <c r="F38"/>
  <c r="D38"/>
  <c r="R37"/>
  <c r="P37"/>
  <c r="L37"/>
  <c r="J37"/>
  <c r="H37"/>
  <c r="F37"/>
  <c r="D37"/>
  <c r="R36"/>
  <c r="P36"/>
  <c r="L36"/>
  <c r="J36"/>
  <c r="H36"/>
  <c r="F36"/>
  <c r="D36"/>
  <c r="R35"/>
  <c r="P35"/>
  <c r="L35"/>
  <c r="J35"/>
  <c r="H35"/>
  <c r="F35"/>
  <c r="D35"/>
  <c r="R34"/>
  <c r="P34"/>
  <c r="L34"/>
  <c r="J34"/>
  <c r="H34"/>
  <c r="F34"/>
  <c r="D34"/>
  <c r="R33"/>
  <c r="P33"/>
  <c r="L33"/>
  <c r="J33"/>
  <c r="H33"/>
  <c r="F33"/>
  <c r="D33"/>
  <c r="R32"/>
  <c r="P32"/>
  <c r="L32"/>
  <c r="J32"/>
  <c r="H32"/>
  <c r="F32"/>
  <c r="D32"/>
  <c r="R31"/>
  <c r="P31"/>
  <c r="L31"/>
  <c r="J31"/>
  <c r="H31"/>
  <c r="F31"/>
  <c r="D31"/>
  <c r="R30"/>
  <c r="P30"/>
  <c r="L30"/>
  <c r="J30"/>
  <c r="H30"/>
  <c r="F30"/>
  <c r="D30"/>
  <c r="R29"/>
  <c r="P29"/>
  <c r="L29"/>
  <c r="J29"/>
  <c r="H29"/>
  <c r="F29"/>
  <c r="D29"/>
  <c r="R28"/>
  <c r="P28"/>
  <c r="L28"/>
  <c r="J28"/>
  <c r="H28"/>
  <c r="F28"/>
  <c r="D28"/>
  <c r="R27"/>
  <c r="P27"/>
  <c r="L27"/>
  <c r="J27"/>
  <c r="H27"/>
  <c r="F27"/>
  <c r="D27"/>
  <c r="R26"/>
  <c r="P26"/>
  <c r="L26"/>
  <c r="J26"/>
  <c r="H26"/>
  <c r="F26"/>
  <c r="D26"/>
  <c r="R25"/>
  <c r="P25"/>
  <c r="L25"/>
  <c r="J25"/>
  <c r="H25"/>
  <c r="F25"/>
  <c r="D25"/>
  <c r="R24"/>
  <c r="P24"/>
  <c r="L24"/>
  <c r="J24"/>
  <c r="H24"/>
  <c r="F24"/>
  <c r="D24"/>
  <c r="R23"/>
  <c r="P23"/>
  <c r="L23"/>
  <c r="J23"/>
  <c r="H23"/>
  <c r="F23"/>
  <c r="D23"/>
  <c r="R22"/>
  <c r="P22"/>
  <c r="L22"/>
  <c r="J22"/>
  <c r="H22"/>
  <c r="F22"/>
  <c r="D22"/>
  <c r="R21"/>
  <c r="P21"/>
  <c r="L21"/>
  <c r="J21"/>
  <c r="H21"/>
  <c r="F21"/>
  <c r="D21"/>
  <c r="R20"/>
  <c r="P20"/>
  <c r="L20"/>
  <c r="J20"/>
  <c r="H20"/>
  <c r="F20"/>
  <c r="D20"/>
  <c r="R19"/>
  <c r="P19"/>
  <c r="L19"/>
  <c r="J19"/>
  <c r="H19"/>
  <c r="F19"/>
  <c r="D19"/>
  <c r="R18"/>
  <c r="P18"/>
  <c r="L18"/>
  <c r="J18"/>
  <c r="H18"/>
  <c r="F18"/>
  <c r="D18"/>
  <c r="R17"/>
  <c r="P17"/>
  <c r="L17"/>
  <c r="J17"/>
  <c r="H17"/>
  <c r="F17"/>
  <c r="D17"/>
  <c r="R16"/>
  <c r="P16"/>
  <c r="L16"/>
  <c r="J16"/>
  <c r="H16"/>
  <c r="F16"/>
  <c r="D16"/>
  <c r="R15"/>
  <c r="P15"/>
  <c r="L15"/>
  <c r="J15"/>
  <c r="H15"/>
  <c r="F15"/>
  <c r="D15"/>
  <c r="R14"/>
  <c r="P14"/>
  <c r="L14"/>
  <c r="J14"/>
  <c r="H14"/>
  <c r="F14"/>
  <c r="D14"/>
  <c r="R13"/>
  <c r="P13"/>
  <c r="L13"/>
  <c r="J13"/>
  <c r="H13"/>
  <c r="F13"/>
  <c r="D13"/>
  <c r="R12"/>
  <c r="P12"/>
  <c r="L12"/>
  <c r="J12"/>
  <c r="H12"/>
  <c r="F12"/>
  <c r="D12"/>
  <c r="R11"/>
  <c r="P11"/>
  <c r="L11"/>
  <c r="J11"/>
  <c r="H11"/>
  <c r="F11"/>
  <c r="D11"/>
  <c r="R10"/>
  <c r="P10"/>
  <c r="L10"/>
  <c r="J10"/>
  <c r="H10"/>
  <c r="F10"/>
  <c r="D10"/>
  <c r="R9"/>
  <c r="P9"/>
  <c r="L9"/>
  <c r="J9"/>
  <c r="H9"/>
  <c r="F9"/>
  <c r="D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R8"/>
  <c r="P8"/>
  <c r="L8"/>
  <c r="J8"/>
  <c r="H8"/>
  <c r="F8"/>
  <c r="D8"/>
  <c r="R7"/>
  <c r="P7"/>
  <c r="L7"/>
  <c r="J7"/>
  <c r="H7"/>
  <c r="F7"/>
  <c r="D7"/>
  <c r="A7"/>
  <c r="R6"/>
  <c r="P6"/>
  <c r="L6"/>
  <c r="J6"/>
  <c r="H6"/>
  <c r="F6"/>
  <c r="D6"/>
  <c r="N99" i="3"/>
  <c r="L99"/>
  <c r="J99"/>
  <c r="H99"/>
  <c r="F99"/>
  <c r="D99"/>
  <c r="N98"/>
  <c r="L98"/>
  <c r="J98"/>
  <c r="H98"/>
  <c r="F98"/>
  <c r="D98"/>
  <c r="N97"/>
  <c r="L97"/>
  <c r="J97"/>
  <c r="H97"/>
  <c r="F97"/>
  <c r="D97"/>
  <c r="N96"/>
  <c r="L96"/>
  <c r="J96"/>
  <c r="H96"/>
  <c r="F96"/>
  <c r="D96"/>
  <c r="N95"/>
  <c r="L95"/>
  <c r="J95"/>
  <c r="H95"/>
  <c r="F95"/>
  <c r="D95"/>
  <c r="N94"/>
  <c r="L94"/>
  <c r="J94"/>
  <c r="H94"/>
  <c r="F94"/>
  <c r="D94"/>
  <c r="N93"/>
  <c r="L93"/>
  <c r="J93"/>
  <c r="H93"/>
  <c r="F93"/>
  <c r="D93"/>
  <c r="N65"/>
  <c r="L65"/>
  <c r="J65"/>
  <c r="H65"/>
  <c r="F65"/>
  <c r="D65"/>
  <c r="N64"/>
  <c r="L64"/>
  <c r="J64"/>
  <c r="H64"/>
  <c r="F64"/>
  <c r="D64"/>
  <c r="N63"/>
  <c r="L63"/>
  <c r="J63"/>
  <c r="H63"/>
  <c r="F63"/>
  <c r="D63"/>
  <c r="N62"/>
  <c r="L62"/>
  <c r="J62"/>
  <c r="H62"/>
  <c r="F62"/>
  <c r="D62"/>
  <c r="N61"/>
  <c r="L61"/>
  <c r="J61"/>
  <c r="H61"/>
  <c r="F61"/>
  <c r="D61"/>
  <c r="N60"/>
  <c r="L60"/>
  <c r="J60"/>
  <c r="H60"/>
  <c r="F60"/>
  <c r="D60"/>
  <c r="N59"/>
  <c r="L59"/>
  <c r="J59"/>
  <c r="H59"/>
  <c r="F59"/>
  <c r="D59"/>
  <c r="N58"/>
  <c r="L58"/>
  <c r="J58"/>
  <c r="H58"/>
  <c r="F58"/>
  <c r="D58"/>
  <c r="N57"/>
  <c r="L57"/>
  <c r="J57"/>
  <c r="H57"/>
  <c r="F57"/>
  <c r="D57"/>
  <c r="N56"/>
  <c r="L56"/>
  <c r="J56"/>
  <c r="H56"/>
  <c r="F56"/>
  <c r="D56"/>
  <c r="N55"/>
  <c r="L55"/>
  <c r="J55"/>
  <c r="H55"/>
  <c r="F55"/>
  <c r="D55"/>
  <c r="N54"/>
  <c r="L54"/>
  <c r="J54"/>
  <c r="H54"/>
  <c r="F54"/>
  <c r="D54"/>
  <c r="N53"/>
  <c r="L53"/>
  <c r="J53"/>
  <c r="H53"/>
  <c r="F53"/>
  <c r="D53"/>
  <c r="N52"/>
  <c r="L52"/>
  <c r="J52"/>
  <c r="H52"/>
  <c r="F52"/>
  <c r="D52"/>
  <c r="N51"/>
  <c r="L51"/>
  <c r="J51"/>
  <c r="H51"/>
  <c r="F51"/>
  <c r="D51"/>
  <c r="N50"/>
  <c r="L50"/>
  <c r="J50"/>
  <c r="H50"/>
  <c r="F50"/>
  <c r="D50"/>
  <c r="N49"/>
  <c r="L49"/>
  <c r="J49"/>
  <c r="H49"/>
  <c r="F49"/>
  <c r="D49"/>
  <c r="N48"/>
  <c r="L48"/>
  <c r="J48"/>
  <c r="H48"/>
  <c r="F48"/>
  <c r="D48"/>
  <c r="N30"/>
  <c r="L30"/>
  <c r="J30"/>
  <c r="H30"/>
  <c r="F30"/>
  <c r="D30"/>
  <c r="N29"/>
  <c r="L29"/>
  <c r="J29"/>
  <c r="H29"/>
  <c r="F29"/>
  <c r="D29"/>
  <c r="N28"/>
  <c r="L28"/>
  <c r="J28"/>
  <c r="H28"/>
  <c r="F28"/>
  <c r="D28"/>
  <c r="N27"/>
  <c r="L27"/>
  <c r="J27"/>
  <c r="H27"/>
  <c r="F27"/>
  <c r="D27"/>
  <c r="N26"/>
  <c r="L26"/>
  <c r="J26"/>
  <c r="H26"/>
  <c r="F26"/>
  <c r="D26"/>
  <c r="N25"/>
  <c r="L25"/>
  <c r="J25"/>
  <c r="H25"/>
  <c r="F25"/>
  <c r="D25"/>
  <c r="N24"/>
  <c r="L24"/>
  <c r="J24"/>
  <c r="H24"/>
  <c r="F24"/>
  <c r="D24"/>
  <c r="N23"/>
  <c r="L23"/>
  <c r="J23"/>
  <c r="H23"/>
  <c r="F23"/>
  <c r="D23"/>
  <c r="N22"/>
  <c r="L22"/>
  <c r="J22"/>
  <c r="H22"/>
  <c r="F22"/>
  <c r="D22"/>
  <c r="N21"/>
  <c r="L21"/>
  <c r="J21"/>
  <c r="H21"/>
  <c r="F21"/>
  <c r="D21"/>
  <c r="N20"/>
  <c r="L20"/>
  <c r="J20"/>
  <c r="H20"/>
  <c r="F20"/>
  <c r="D20"/>
  <c r="N19"/>
  <c r="L19"/>
  <c r="J19"/>
  <c r="H19"/>
  <c r="F19"/>
  <c r="D19"/>
  <c r="N18"/>
  <c r="L18"/>
  <c r="J18"/>
  <c r="H18"/>
  <c r="F18"/>
  <c r="D18"/>
  <c r="N17"/>
  <c r="L17"/>
  <c r="J17"/>
  <c r="H17"/>
  <c r="F17"/>
  <c r="D17"/>
  <c r="N16"/>
  <c r="L16"/>
  <c r="J16"/>
  <c r="H16"/>
  <c r="F16"/>
  <c r="D16"/>
  <c r="N15"/>
  <c r="L15"/>
  <c r="J15"/>
  <c r="H15"/>
  <c r="F15"/>
  <c r="D15"/>
  <c r="N14"/>
  <c r="L14"/>
  <c r="J14"/>
  <c r="H14"/>
  <c r="F14"/>
  <c r="D14"/>
  <c r="N13"/>
  <c r="L13"/>
  <c r="J13"/>
  <c r="H13"/>
  <c r="F13"/>
  <c r="D13"/>
  <c r="N12"/>
  <c r="L12"/>
  <c r="J12"/>
  <c r="H12"/>
  <c r="F12"/>
  <c r="D12"/>
  <c r="N11"/>
  <c r="L11"/>
  <c r="J11"/>
  <c r="H11"/>
  <c r="F11"/>
  <c r="D11"/>
  <c r="N10"/>
  <c r="L10"/>
  <c r="J10"/>
  <c r="H10"/>
  <c r="F10"/>
  <c r="D10"/>
  <c r="N9"/>
  <c r="L9"/>
  <c r="J9"/>
  <c r="H9"/>
  <c r="F9"/>
  <c r="D9"/>
  <c r="N8"/>
  <c r="L8"/>
  <c r="J8"/>
  <c r="H8"/>
  <c r="F8"/>
  <c r="D8"/>
  <c r="N7"/>
  <c r="L7"/>
  <c r="J7"/>
  <c r="H7"/>
  <c r="F7"/>
  <c r="D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L6"/>
  <c r="J6"/>
  <c r="H6"/>
  <c r="F6"/>
  <c r="D6"/>
  <c r="P6" i="1"/>
  <c r="P146"/>
  <c r="N146"/>
  <c r="L146"/>
  <c r="H147"/>
  <c r="D146"/>
  <c r="P145"/>
  <c r="N145"/>
  <c r="L145"/>
  <c r="J145"/>
  <c r="H145"/>
  <c r="F145"/>
  <c r="D145"/>
  <c r="P144"/>
  <c r="N144"/>
  <c r="L144"/>
  <c r="J144"/>
  <c r="H144"/>
  <c r="F144"/>
  <c r="D144"/>
  <c r="P143"/>
  <c r="N143"/>
  <c r="L143"/>
  <c r="J143"/>
  <c r="H143"/>
  <c r="F143"/>
  <c r="D143"/>
  <c r="P142"/>
  <c r="N142"/>
  <c r="L142"/>
  <c r="J142"/>
  <c r="H142"/>
  <c r="F142"/>
  <c r="D142"/>
  <c r="P141"/>
  <c r="N141"/>
  <c r="L141"/>
  <c r="J141"/>
  <c r="H141"/>
  <c r="F141"/>
  <c r="D141"/>
  <c r="P140"/>
  <c r="N140"/>
  <c r="L140"/>
  <c r="J140"/>
  <c r="H140"/>
  <c r="F140"/>
  <c r="D140"/>
  <c r="P139"/>
  <c r="N139"/>
  <c r="L139"/>
  <c r="J139"/>
  <c r="H139"/>
  <c r="F139"/>
  <c r="D139"/>
  <c r="P138"/>
  <c r="N138"/>
  <c r="L138"/>
  <c r="J138"/>
  <c r="H138"/>
  <c r="F138"/>
  <c r="D138"/>
  <c r="P137"/>
  <c r="N137"/>
  <c r="L137"/>
  <c r="J137"/>
  <c r="H137"/>
  <c r="F137"/>
  <c r="D137"/>
  <c r="P136"/>
  <c r="N136"/>
  <c r="L136"/>
  <c r="J136"/>
  <c r="H136"/>
  <c r="F136"/>
  <c r="D136"/>
  <c r="P135"/>
  <c r="N135"/>
  <c r="L135"/>
  <c r="J135"/>
  <c r="H135"/>
  <c r="F135"/>
  <c r="D135"/>
  <c r="P134"/>
  <c r="N134"/>
  <c r="L134"/>
  <c r="J134"/>
  <c r="H134"/>
  <c r="F134"/>
  <c r="D134"/>
  <c r="P133"/>
  <c r="N133"/>
  <c r="L133"/>
  <c r="J133"/>
  <c r="H133"/>
  <c r="F133"/>
  <c r="D133"/>
  <c r="P132"/>
  <c r="N132"/>
  <c r="L132"/>
  <c r="J132"/>
  <c r="H132"/>
  <c r="F132"/>
  <c r="D132"/>
  <c r="P131"/>
  <c r="N131"/>
  <c r="L131"/>
  <c r="J131"/>
  <c r="H131"/>
  <c r="F131"/>
  <c r="D131"/>
  <c r="P130"/>
  <c r="N130"/>
  <c r="L130"/>
  <c r="J130"/>
  <c r="H130"/>
  <c r="F130"/>
  <c r="D130"/>
  <c r="P129"/>
  <c r="N129"/>
  <c r="L129"/>
  <c r="J129"/>
  <c r="H129"/>
  <c r="F129"/>
  <c r="D129"/>
  <c r="P128"/>
  <c r="N128"/>
  <c r="L128"/>
  <c r="J128"/>
  <c r="H128"/>
  <c r="F128"/>
  <c r="D128"/>
  <c r="P127"/>
  <c r="N127"/>
  <c r="L127"/>
  <c r="J127"/>
  <c r="H127"/>
  <c r="F127"/>
  <c r="D127"/>
  <c r="P126"/>
  <c r="N126"/>
  <c r="L126"/>
  <c r="J126"/>
  <c r="H126"/>
  <c r="F126"/>
  <c r="D126"/>
  <c r="P125"/>
  <c r="N125"/>
  <c r="L125"/>
  <c r="J125"/>
  <c r="H125"/>
  <c r="F125"/>
  <c r="D125"/>
  <c r="P124"/>
  <c r="N124"/>
  <c r="L124"/>
  <c r="J124"/>
  <c r="H124"/>
  <c r="F124"/>
  <c r="D124"/>
  <c r="P123"/>
  <c r="N123"/>
  <c r="L123"/>
  <c r="J123"/>
  <c r="H123"/>
  <c r="F123"/>
  <c r="D123"/>
  <c r="P122"/>
  <c r="N122"/>
  <c r="L122"/>
  <c r="J122"/>
  <c r="H122"/>
  <c r="F122"/>
  <c r="D122"/>
  <c r="P121"/>
  <c r="N121"/>
  <c r="L121"/>
  <c r="J121"/>
  <c r="H121"/>
  <c r="F121"/>
  <c r="D121"/>
  <c r="P120"/>
  <c r="N120"/>
  <c r="L120"/>
  <c r="J120"/>
  <c r="H120"/>
  <c r="F120"/>
  <c r="D120"/>
  <c r="P119"/>
  <c r="N119"/>
  <c r="L119"/>
  <c r="J119"/>
  <c r="H119"/>
  <c r="F119"/>
  <c r="D119"/>
  <c r="P118"/>
  <c r="L118"/>
  <c r="J118"/>
  <c r="H118"/>
  <c r="F118"/>
  <c r="D118"/>
  <c r="P108"/>
  <c r="N108"/>
  <c r="L108"/>
  <c r="J108"/>
  <c r="H108"/>
  <c r="F108"/>
  <c r="D108"/>
  <c r="P107"/>
  <c r="N107"/>
  <c r="L107"/>
  <c r="J107"/>
  <c r="H107"/>
  <c r="F107"/>
  <c r="D107"/>
  <c r="P106"/>
  <c r="N106"/>
  <c r="L106"/>
  <c r="J106"/>
  <c r="H106"/>
  <c r="F106"/>
  <c r="D106"/>
  <c r="P105"/>
  <c r="N105"/>
  <c r="L105"/>
  <c r="J105"/>
  <c r="H105"/>
  <c r="F105"/>
  <c r="D105"/>
  <c r="P104"/>
  <c r="N104"/>
  <c r="L104"/>
  <c r="J104"/>
  <c r="H104"/>
  <c r="F104"/>
  <c r="D104"/>
  <c r="P103"/>
  <c r="N103"/>
  <c r="L103"/>
  <c r="J103"/>
  <c r="H103"/>
  <c r="F103"/>
  <c r="D103"/>
  <c r="P102"/>
  <c r="N102"/>
  <c r="L102"/>
  <c r="J102"/>
  <c r="H102"/>
  <c r="F102"/>
  <c r="D102"/>
  <c r="P101"/>
  <c r="N101"/>
  <c r="L101"/>
  <c r="J101"/>
  <c r="H101"/>
  <c r="F101"/>
  <c r="D101"/>
  <c r="P100"/>
  <c r="N100"/>
  <c r="L100"/>
  <c r="J100"/>
  <c r="H100"/>
  <c r="F100"/>
  <c r="D100"/>
  <c r="P99"/>
  <c r="N99"/>
  <c r="L99"/>
  <c r="J99"/>
  <c r="H99"/>
  <c r="F99"/>
  <c r="D99"/>
  <c r="P98"/>
  <c r="N98"/>
  <c r="L98"/>
  <c r="J98"/>
  <c r="H98"/>
  <c r="F98"/>
  <c r="D98"/>
  <c r="P97"/>
  <c r="N97"/>
  <c r="L97"/>
  <c r="J97"/>
  <c r="H97"/>
  <c r="F97"/>
  <c r="D97"/>
  <c r="P96"/>
  <c r="N96"/>
  <c r="L96"/>
  <c r="J96"/>
  <c r="H96"/>
  <c r="F96"/>
  <c r="D96"/>
  <c r="P95"/>
  <c r="N95"/>
  <c r="L95"/>
  <c r="J95"/>
  <c r="H95"/>
  <c r="F95"/>
  <c r="D95"/>
  <c r="P94"/>
  <c r="N94"/>
  <c r="L94"/>
  <c r="J94"/>
  <c r="H94"/>
  <c r="F94"/>
  <c r="D94"/>
  <c r="P93"/>
  <c r="N93"/>
  <c r="L93"/>
  <c r="J93"/>
  <c r="H93"/>
  <c r="F93"/>
  <c r="D93"/>
  <c r="P92"/>
  <c r="N92"/>
  <c r="L92"/>
  <c r="J92"/>
  <c r="H92"/>
  <c r="F92"/>
  <c r="D92"/>
  <c r="P91"/>
  <c r="N91"/>
  <c r="L91"/>
  <c r="J91"/>
  <c r="H91"/>
  <c r="F91"/>
  <c r="D91"/>
  <c r="P90"/>
  <c r="N90"/>
  <c r="L90"/>
  <c r="J90"/>
  <c r="H90"/>
  <c r="F90"/>
  <c r="D90"/>
  <c r="P89"/>
  <c r="N89"/>
  <c r="L89"/>
  <c r="J89"/>
  <c r="H89"/>
  <c r="F89"/>
  <c r="D89"/>
  <c r="P88"/>
  <c r="N88"/>
  <c r="L88"/>
  <c r="J88"/>
  <c r="H88"/>
  <c r="F88"/>
  <c r="D88"/>
  <c r="P87"/>
  <c r="N87"/>
  <c r="L87"/>
  <c r="J87"/>
  <c r="H87"/>
  <c r="F87"/>
  <c r="D87"/>
  <c r="P86"/>
  <c r="N86"/>
  <c r="L86"/>
  <c r="J86"/>
  <c r="H86"/>
  <c r="F86"/>
  <c r="D86"/>
  <c r="P85"/>
  <c r="N85"/>
  <c r="L85"/>
  <c r="J85"/>
  <c r="H85"/>
  <c r="F85"/>
  <c r="D85"/>
  <c r="P84"/>
  <c r="N84"/>
  <c r="L84"/>
  <c r="J84"/>
  <c r="H84"/>
  <c r="F84"/>
  <c r="D84"/>
  <c r="P83"/>
  <c r="N83"/>
  <c r="L83"/>
  <c r="J83"/>
  <c r="H83"/>
  <c r="F83"/>
  <c r="D83"/>
  <c r="P82"/>
  <c r="N82"/>
  <c r="L82"/>
  <c r="J82"/>
  <c r="H82"/>
  <c r="F82"/>
  <c r="D82"/>
  <c r="P81"/>
  <c r="N81"/>
  <c r="L81"/>
  <c r="J81"/>
  <c r="H81"/>
  <c r="F81"/>
  <c r="D81"/>
  <c r="P80"/>
  <c r="N80"/>
  <c r="L80"/>
  <c r="J80"/>
  <c r="H80"/>
  <c r="F80"/>
  <c r="D80"/>
  <c r="P69"/>
  <c r="N69"/>
  <c r="L69"/>
  <c r="J69"/>
  <c r="H69"/>
  <c r="F69"/>
  <c r="D69"/>
  <c r="P68"/>
  <c r="N68"/>
  <c r="L68"/>
  <c r="J68"/>
  <c r="H68"/>
  <c r="F68"/>
  <c r="D68"/>
  <c r="P67"/>
  <c r="N67"/>
  <c r="L67"/>
  <c r="J67"/>
  <c r="H67"/>
  <c r="F67"/>
  <c r="D67"/>
  <c r="P66"/>
  <c r="N66"/>
  <c r="L66"/>
  <c r="J66"/>
  <c r="H66"/>
  <c r="F66"/>
  <c r="D66"/>
  <c r="P65"/>
  <c r="N65"/>
  <c r="L65"/>
  <c r="J65"/>
  <c r="H65"/>
  <c r="F65"/>
  <c r="D65"/>
  <c r="P64"/>
  <c r="N64"/>
  <c r="L64"/>
  <c r="J64"/>
  <c r="H64"/>
  <c r="F64"/>
  <c r="D64"/>
  <c r="P63"/>
  <c r="N63"/>
  <c r="L63"/>
  <c r="J63"/>
  <c r="H63"/>
  <c r="F63"/>
  <c r="D63"/>
  <c r="P62"/>
  <c r="N62"/>
  <c r="L62"/>
  <c r="J62"/>
  <c r="H62"/>
  <c r="F62"/>
  <c r="D62"/>
  <c r="P61"/>
  <c r="N61"/>
  <c r="L61"/>
  <c r="J61"/>
  <c r="H61"/>
  <c r="F61"/>
  <c r="D61"/>
  <c r="P60"/>
  <c r="N60"/>
  <c r="L60"/>
  <c r="J60"/>
  <c r="H60"/>
  <c r="F60"/>
  <c r="D60"/>
  <c r="P59"/>
  <c r="N59"/>
  <c r="L59"/>
  <c r="J59"/>
  <c r="H59"/>
  <c r="F59"/>
  <c r="D59"/>
  <c r="P58"/>
  <c r="N58"/>
  <c r="L58"/>
  <c r="J58"/>
  <c r="H58"/>
  <c r="F58"/>
  <c r="D58"/>
  <c r="P57"/>
  <c r="N57"/>
  <c r="L57"/>
  <c r="J57"/>
  <c r="H57"/>
  <c r="F57"/>
  <c r="D57"/>
  <c r="P56"/>
  <c r="N56"/>
  <c r="L56"/>
  <c r="J56"/>
  <c r="H56"/>
  <c r="F56"/>
  <c r="D56"/>
  <c r="P55"/>
  <c r="N55"/>
  <c r="L55"/>
  <c r="J55"/>
  <c r="H55"/>
  <c r="F55"/>
  <c r="D55"/>
  <c r="P54"/>
  <c r="N54"/>
  <c r="L54"/>
  <c r="J54"/>
  <c r="H54"/>
  <c r="F54"/>
  <c r="D54"/>
  <c r="P53"/>
  <c r="N53"/>
  <c r="L53"/>
  <c r="J53"/>
  <c r="H53"/>
  <c r="F53"/>
  <c r="D53"/>
  <c r="P52"/>
  <c r="N52"/>
  <c r="L52"/>
  <c r="J52"/>
  <c r="H52"/>
  <c r="F52"/>
  <c r="D52"/>
  <c r="P51"/>
  <c r="N51"/>
  <c r="L51"/>
  <c r="J51"/>
  <c r="H51"/>
  <c r="F51"/>
  <c r="D51"/>
  <c r="P50"/>
  <c r="N50"/>
  <c r="L50"/>
  <c r="J50"/>
  <c r="H50"/>
  <c r="F50"/>
  <c r="D50"/>
  <c r="P49"/>
  <c r="N49"/>
  <c r="L49"/>
  <c r="J49"/>
  <c r="H49"/>
  <c r="F49"/>
  <c r="D49"/>
  <c r="P48"/>
  <c r="N48"/>
  <c r="L48"/>
  <c r="J48"/>
  <c r="H48"/>
  <c r="F48"/>
  <c r="D48"/>
  <c r="P47"/>
  <c r="N47"/>
  <c r="L47"/>
  <c r="J47"/>
  <c r="H47"/>
  <c r="F47"/>
  <c r="D47"/>
  <c r="P46"/>
  <c r="N46"/>
  <c r="L46"/>
  <c r="J46"/>
  <c r="H46"/>
  <c r="F46"/>
  <c r="D46"/>
  <c r="P45"/>
  <c r="N45"/>
  <c r="L45"/>
  <c r="J45"/>
  <c r="H45"/>
  <c r="F45"/>
  <c r="D45"/>
  <c r="P44"/>
  <c r="N44"/>
  <c r="L44"/>
  <c r="J44"/>
  <c r="H44"/>
  <c r="F44"/>
  <c r="D44"/>
  <c r="P43"/>
  <c r="N43"/>
  <c r="L43"/>
  <c r="J43"/>
  <c r="H43"/>
  <c r="F43"/>
  <c r="D43"/>
  <c r="P42"/>
  <c r="N42"/>
  <c r="L42"/>
  <c r="J42"/>
  <c r="H42"/>
  <c r="F42"/>
  <c r="D42"/>
  <c r="P32"/>
  <c r="N32"/>
  <c r="L32"/>
  <c r="J32"/>
  <c r="H32"/>
  <c r="F32"/>
  <c r="D32"/>
  <c r="P31"/>
  <c r="N31"/>
  <c r="L31"/>
  <c r="J31"/>
  <c r="H31"/>
  <c r="F31"/>
  <c r="D31"/>
  <c r="P30"/>
  <c r="N30"/>
  <c r="L30"/>
  <c r="J30"/>
  <c r="H30"/>
  <c r="F30"/>
  <c r="D30"/>
  <c r="P29"/>
  <c r="N29"/>
  <c r="L29"/>
  <c r="J29"/>
  <c r="H29"/>
  <c r="F29"/>
  <c r="D29"/>
  <c r="P28"/>
  <c r="N28"/>
  <c r="L28"/>
  <c r="J28"/>
  <c r="H28"/>
  <c r="F28"/>
  <c r="D28"/>
  <c r="P27"/>
  <c r="N27"/>
  <c r="L27"/>
  <c r="J27"/>
  <c r="H27"/>
  <c r="F27"/>
  <c r="D27"/>
  <c r="P26"/>
  <c r="N26"/>
  <c r="L26"/>
  <c r="J26"/>
  <c r="H26"/>
  <c r="F26"/>
  <c r="D26"/>
  <c r="P25"/>
  <c r="N25"/>
  <c r="L25"/>
  <c r="J25"/>
  <c r="H25"/>
  <c r="F25"/>
  <c r="D25"/>
  <c r="P24"/>
  <c r="N24"/>
  <c r="L24"/>
  <c r="J24"/>
  <c r="H24"/>
  <c r="F24"/>
  <c r="D24"/>
  <c r="P23"/>
  <c r="N23"/>
  <c r="L23"/>
  <c r="J23"/>
  <c r="H23"/>
  <c r="F23"/>
  <c r="D23"/>
  <c r="P22"/>
  <c r="N22"/>
  <c r="L22"/>
  <c r="J22"/>
  <c r="H22"/>
  <c r="F22"/>
  <c r="D22"/>
  <c r="P21"/>
  <c r="N21"/>
  <c r="L21"/>
  <c r="J21"/>
  <c r="H21"/>
  <c r="F21"/>
  <c r="D21"/>
  <c r="P20"/>
  <c r="N20"/>
  <c r="L20"/>
  <c r="J20"/>
  <c r="H20"/>
  <c r="F20"/>
  <c r="D20"/>
  <c r="P19"/>
  <c r="N19"/>
  <c r="L19"/>
  <c r="J19"/>
  <c r="H19"/>
  <c r="F19"/>
  <c r="D19"/>
  <c r="P18"/>
  <c r="N18"/>
  <c r="L18"/>
  <c r="J18"/>
  <c r="H18"/>
  <c r="F18"/>
  <c r="D18"/>
  <c r="P17"/>
  <c r="N17"/>
  <c r="L17"/>
  <c r="J17"/>
  <c r="F17"/>
  <c r="D17"/>
  <c r="P16"/>
  <c r="N16"/>
  <c r="L16"/>
  <c r="J16"/>
  <c r="H16"/>
  <c r="F16"/>
  <c r="D16"/>
  <c r="P15"/>
  <c r="N15"/>
  <c r="L15"/>
  <c r="J15"/>
  <c r="H15"/>
  <c r="F15"/>
  <c r="D15"/>
  <c r="P14"/>
  <c r="N14"/>
  <c r="L14"/>
  <c r="J14"/>
  <c r="H14"/>
  <c r="F14"/>
  <c r="D14"/>
  <c r="P13"/>
  <c r="N13"/>
  <c r="L13"/>
  <c r="J13"/>
  <c r="H13"/>
  <c r="F13"/>
  <c r="D13"/>
  <c r="P12"/>
  <c r="N12"/>
  <c r="L12"/>
  <c r="J12"/>
  <c r="H12"/>
  <c r="F12"/>
  <c r="D12"/>
  <c r="P11"/>
  <c r="N11"/>
  <c r="L11"/>
  <c r="J11"/>
  <c r="H11"/>
  <c r="F11"/>
  <c r="D11"/>
  <c r="P10"/>
  <c r="N10"/>
  <c r="L10"/>
  <c r="J10"/>
  <c r="H10"/>
  <c r="F10"/>
  <c r="D10"/>
  <c r="P8"/>
  <c r="N8"/>
  <c r="L8"/>
  <c r="J8"/>
  <c r="H8"/>
  <c r="F8"/>
  <c r="D8"/>
  <c r="P7"/>
  <c r="N7"/>
  <c r="L7"/>
  <c r="J7"/>
  <c r="H7"/>
  <c r="F7"/>
  <c r="D7"/>
  <c r="N6"/>
  <c r="L6"/>
  <c r="J6"/>
  <c r="H6"/>
  <c r="F6"/>
  <c r="D6"/>
  <c r="A73" i="4" l="1"/>
  <c r="A74" s="1"/>
  <c r="A75" s="1"/>
  <c r="A76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51" s="1"/>
  <c r="A152" s="1"/>
  <c r="A153" s="1"/>
  <c r="S8" i="1"/>
  <c r="T8" s="1"/>
  <c r="S13"/>
  <c r="Y13" s="1"/>
  <c r="S20"/>
  <c r="T20" s="1"/>
  <c r="S24"/>
  <c r="Y24" s="1"/>
  <c r="S28"/>
  <c r="T28" s="1"/>
  <c r="S32"/>
  <c r="Y32" s="1"/>
  <c r="S25"/>
  <c r="T25" s="1"/>
  <c r="S29"/>
  <c r="Y29" s="1"/>
  <c r="S31"/>
  <c r="Y31" s="1"/>
  <c r="S30"/>
  <c r="T30" s="1"/>
  <c r="S27"/>
  <c r="T27" s="1"/>
  <c r="S26"/>
  <c r="Y26" s="1"/>
  <c r="S23"/>
  <c r="Y23" s="1"/>
  <c r="S22"/>
  <c r="Y22" s="1"/>
  <c r="S21"/>
  <c r="T21" s="1"/>
  <c r="S19"/>
  <c r="T19" s="1"/>
  <c r="S18"/>
  <c r="T18" s="1"/>
  <c r="S16"/>
  <c r="T16" s="1"/>
  <c r="S15"/>
  <c r="T15" s="1"/>
  <c r="S14"/>
  <c r="T14" s="1"/>
  <c r="S12"/>
  <c r="Y12" s="1"/>
  <c r="S11"/>
  <c r="T11" s="1"/>
  <c r="S10"/>
  <c r="T10" s="1"/>
  <c r="S7"/>
  <c r="Y7" s="1"/>
  <c r="Q94" i="3"/>
  <c r="Q99"/>
  <c r="W99" s="1"/>
  <c r="Q97"/>
  <c r="W97" s="1"/>
  <c r="Q95"/>
  <c r="W95" s="1"/>
  <c r="Q93"/>
  <c r="S12" i="4"/>
  <c r="Y12" s="1"/>
  <c r="S7"/>
  <c r="Y7" s="1"/>
  <c r="S8"/>
  <c r="Y8" s="1"/>
  <c r="S9"/>
  <c r="Y9" s="1"/>
  <c r="S13"/>
  <c r="Y13" s="1"/>
  <c r="S17"/>
  <c r="Y17" s="1"/>
  <c r="S21"/>
  <c r="Y21" s="1"/>
  <c r="S25"/>
  <c r="S29"/>
  <c r="Y29" s="1"/>
  <c r="S33"/>
  <c r="Y33" s="1"/>
  <c r="S37"/>
  <c r="Y37" s="1"/>
  <c r="S49"/>
  <c r="T49" s="1"/>
  <c r="S53"/>
  <c r="T53" s="1"/>
  <c r="S57"/>
  <c r="T57" s="1"/>
  <c r="S61"/>
  <c r="T61" s="1"/>
  <c r="S65"/>
  <c r="T65" s="1"/>
  <c r="S69"/>
  <c r="T69" s="1"/>
  <c r="S73"/>
  <c r="T73" s="1"/>
  <c r="S125"/>
  <c r="T125" s="1"/>
  <c r="S129"/>
  <c r="T129" s="1"/>
  <c r="S133"/>
  <c r="T133" s="1"/>
  <c r="S137"/>
  <c r="T137" s="1"/>
  <c r="S10"/>
  <c r="Y10" s="1"/>
  <c r="S14"/>
  <c r="Y14" s="1"/>
  <c r="S18"/>
  <c r="Y18" s="1"/>
  <c r="S22"/>
  <c r="Y22" s="1"/>
  <c r="S26"/>
  <c r="Y26" s="1"/>
  <c r="S30"/>
  <c r="Y30" s="1"/>
  <c r="S34"/>
  <c r="Y34" s="1"/>
  <c r="S38"/>
  <c r="Y38" s="1"/>
  <c r="S50"/>
  <c r="T50" s="1"/>
  <c r="S54"/>
  <c r="T54" s="1"/>
  <c r="S58"/>
  <c r="T58" s="1"/>
  <c r="S62"/>
  <c r="T62" s="1"/>
  <c r="S66"/>
  <c r="T66" s="1"/>
  <c r="S70"/>
  <c r="T70" s="1"/>
  <c r="S74"/>
  <c r="T74" s="1"/>
  <c r="S126"/>
  <c r="T126" s="1"/>
  <c r="S130"/>
  <c r="T130" s="1"/>
  <c r="S134"/>
  <c r="T134" s="1"/>
  <c r="S11"/>
  <c r="Y11" s="1"/>
  <c r="S15"/>
  <c r="Y15" s="1"/>
  <c r="S19"/>
  <c r="Y19" s="1"/>
  <c r="S23"/>
  <c r="S27"/>
  <c r="Y27" s="1"/>
  <c r="S31"/>
  <c r="Y31" s="1"/>
  <c r="S35"/>
  <c r="Y35" s="1"/>
  <c r="S51"/>
  <c r="T51" s="1"/>
  <c r="S55"/>
  <c r="T55" s="1"/>
  <c r="S59"/>
  <c r="T59" s="1"/>
  <c r="S63"/>
  <c r="T63" s="1"/>
  <c r="S67"/>
  <c r="T67" s="1"/>
  <c r="S71"/>
  <c r="T71" s="1"/>
  <c r="S75"/>
  <c r="T75" s="1"/>
  <c r="S123"/>
  <c r="T123" s="1"/>
  <c r="S127"/>
  <c r="T127" s="1"/>
  <c r="S131"/>
  <c r="T131" s="1"/>
  <c r="S135"/>
  <c r="T135" s="1"/>
  <c r="S16"/>
  <c r="Y16" s="1"/>
  <c r="S20"/>
  <c r="S24"/>
  <c r="Y24" s="1"/>
  <c r="S28"/>
  <c r="Y28" s="1"/>
  <c r="S32"/>
  <c r="Y32" s="1"/>
  <c r="S36"/>
  <c r="S52"/>
  <c r="T52" s="1"/>
  <c r="S56"/>
  <c r="T56" s="1"/>
  <c r="S60"/>
  <c r="T60" s="1"/>
  <c r="S64"/>
  <c r="T64" s="1"/>
  <c r="S68"/>
  <c r="T68" s="1"/>
  <c r="S72"/>
  <c r="T72" s="1"/>
  <c r="S76"/>
  <c r="T76" s="1"/>
  <c r="S124"/>
  <c r="T124" s="1"/>
  <c r="S128"/>
  <c r="T128" s="1"/>
  <c r="S132"/>
  <c r="T132" s="1"/>
  <c r="S136"/>
  <c r="T136" s="1"/>
  <c r="Q98" i="3"/>
  <c r="W98" s="1"/>
  <c r="Q96"/>
  <c r="W96" s="1"/>
  <c r="Y28" i="1"/>
  <c r="T23"/>
  <c r="T12"/>
  <c r="Q121" i="6"/>
  <c r="R121" s="1"/>
  <c r="S17" i="1"/>
  <c r="Q122" i="6"/>
  <c r="R122" s="1"/>
  <c r="S46" i="7"/>
  <c r="S6" i="5"/>
  <c r="Q42" i="6"/>
  <c r="R42" s="1"/>
  <c r="A54" i="5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S12" i="7"/>
  <c r="T12" s="1"/>
  <c r="S20"/>
  <c r="S27"/>
  <c r="S10" i="5"/>
  <c r="S14"/>
  <c r="S18"/>
  <c r="T18" s="1"/>
  <c r="S22"/>
  <c r="T22" s="1"/>
  <c r="S26"/>
  <c r="T26" s="1"/>
  <c r="S34"/>
  <c r="T34" s="1"/>
  <c r="S55"/>
  <c r="S59"/>
  <c r="S63"/>
  <c r="T63" s="1"/>
  <c r="S67"/>
  <c r="S71"/>
  <c r="T71" s="1"/>
  <c r="S92"/>
  <c r="S96"/>
  <c r="T96" s="1"/>
  <c r="S100"/>
  <c r="S104"/>
  <c r="T104" s="1"/>
  <c r="S108"/>
  <c r="T108" s="1"/>
  <c r="S112"/>
  <c r="T112" s="1"/>
  <c r="S86" i="4"/>
  <c r="S94"/>
  <c r="S102"/>
  <c r="S110"/>
  <c r="S90"/>
  <c r="S6" i="7"/>
  <c r="S14"/>
  <c r="T14" s="1"/>
  <c r="S22"/>
  <c r="S25"/>
  <c r="S7"/>
  <c r="S15"/>
  <c r="S23"/>
  <c r="S26"/>
  <c r="S8"/>
  <c r="S24"/>
  <c r="S11"/>
  <c r="S19"/>
  <c r="S9"/>
  <c r="S17"/>
  <c r="S10"/>
  <c r="S18"/>
  <c r="S13"/>
  <c r="S21"/>
  <c r="S16"/>
  <c r="S9" i="5"/>
  <c r="S13"/>
  <c r="S17"/>
  <c r="T17" s="1"/>
  <c r="S21"/>
  <c r="T21" s="1"/>
  <c r="S25"/>
  <c r="T25" s="1"/>
  <c r="S29"/>
  <c r="S33"/>
  <c r="S54"/>
  <c r="T54" s="1"/>
  <c r="S58"/>
  <c r="T58" s="1"/>
  <c r="S62"/>
  <c r="S66"/>
  <c r="T66" s="1"/>
  <c r="S70"/>
  <c r="T70" s="1"/>
  <c r="S74"/>
  <c r="T74" s="1"/>
  <c r="S91"/>
  <c r="S95"/>
  <c r="S99"/>
  <c r="S103"/>
  <c r="T103" s="1"/>
  <c r="S107"/>
  <c r="S111"/>
  <c r="T111" s="1"/>
  <c r="S8"/>
  <c r="T8" s="1"/>
  <c r="S12"/>
  <c r="S16"/>
  <c r="S20"/>
  <c r="S24"/>
  <c r="S28"/>
  <c r="S32"/>
  <c r="T32" s="1"/>
  <c r="S53"/>
  <c r="T53" s="1"/>
  <c r="S57"/>
  <c r="S61"/>
  <c r="S65"/>
  <c r="S69"/>
  <c r="T69" s="1"/>
  <c r="S73"/>
  <c r="T73" s="1"/>
  <c r="S94"/>
  <c r="T94" s="1"/>
  <c r="S98"/>
  <c r="S102"/>
  <c r="T102" s="1"/>
  <c r="S106"/>
  <c r="T106" s="1"/>
  <c r="S110"/>
  <c r="T110" s="1"/>
  <c r="S7"/>
  <c r="S11"/>
  <c r="T11" s="1"/>
  <c r="S15"/>
  <c r="T15" s="1"/>
  <c r="S19"/>
  <c r="T19" s="1"/>
  <c r="S23"/>
  <c r="T23" s="1"/>
  <c r="S27"/>
  <c r="T27" s="1"/>
  <c r="S31"/>
  <c r="T31" s="1"/>
  <c r="S35"/>
  <c r="T35" s="1"/>
  <c r="S52"/>
  <c r="T52" s="1"/>
  <c r="S56"/>
  <c r="T56" s="1"/>
  <c r="S60"/>
  <c r="S64"/>
  <c r="T64" s="1"/>
  <c r="S68"/>
  <c r="T68" s="1"/>
  <c r="S72"/>
  <c r="S93"/>
  <c r="T93" s="1"/>
  <c r="S97"/>
  <c r="S101"/>
  <c r="T101" s="1"/>
  <c r="S105"/>
  <c r="T105" s="1"/>
  <c r="S109"/>
  <c r="T109" s="1"/>
  <c r="S113"/>
  <c r="T113" s="1"/>
  <c r="S30"/>
  <c r="S47" i="4"/>
  <c r="Y47" s="1"/>
  <c r="S87"/>
  <c r="S95"/>
  <c r="S103"/>
  <c r="S111"/>
  <c r="Y134"/>
  <c r="S92"/>
  <c r="S100"/>
  <c r="S108"/>
  <c r="S91"/>
  <c r="S99"/>
  <c r="S107"/>
  <c r="S98"/>
  <c r="S106"/>
  <c r="Y25"/>
  <c r="Y49"/>
  <c r="Y65"/>
  <c r="S89"/>
  <c r="S97"/>
  <c r="S105"/>
  <c r="S122"/>
  <c r="Y122" s="1"/>
  <c r="Y53"/>
  <c r="S85"/>
  <c r="Y85" s="1"/>
  <c r="S93"/>
  <c r="S101"/>
  <c r="S109"/>
  <c r="Y20"/>
  <c r="Y36"/>
  <c r="S6"/>
  <c r="S88"/>
  <c r="S96"/>
  <c r="S104"/>
  <c r="S112"/>
  <c r="Y129"/>
  <c r="Q11" i="3"/>
  <c r="Q15"/>
  <c r="Q19"/>
  <c r="Q23"/>
  <c r="Q27"/>
  <c r="Q6" i="6"/>
  <c r="S48" i="4"/>
  <c r="Y23"/>
  <c r="S55" i="1"/>
  <c r="S81"/>
  <c r="Y81" s="1"/>
  <c r="S130"/>
  <c r="Y130" s="1"/>
  <c r="S146"/>
  <c r="Y146" s="1"/>
  <c r="S54" i="7"/>
  <c r="T54" s="1"/>
  <c r="S29"/>
  <c r="S42"/>
  <c r="S50"/>
  <c r="T50" s="1"/>
  <c r="S45"/>
  <c r="S53"/>
  <c r="S40"/>
  <c r="S48"/>
  <c r="S43"/>
  <c r="S51"/>
  <c r="S28"/>
  <c r="S41"/>
  <c r="S49"/>
  <c r="S44"/>
  <c r="S52"/>
  <c r="S39"/>
  <c r="Y39" s="1"/>
  <c r="S47"/>
  <c r="S55"/>
  <c r="T55" s="1"/>
  <c r="Q7" i="3"/>
  <c r="S54" i="1"/>
  <c r="S137"/>
  <c r="Y137" s="1"/>
  <c r="S88"/>
  <c r="Y88" s="1"/>
  <c r="S121"/>
  <c r="Y121" s="1"/>
  <c r="S62"/>
  <c r="Q50" i="3"/>
  <c r="Q54"/>
  <c r="Q58"/>
  <c r="Q62"/>
  <c r="W93"/>
  <c r="Q10"/>
  <c r="Q14"/>
  <c r="Q18"/>
  <c r="Q22"/>
  <c r="Q26"/>
  <c r="Q30"/>
  <c r="Q49"/>
  <c r="Q53"/>
  <c r="Q57"/>
  <c r="Q61"/>
  <c r="Q65"/>
  <c r="Q9"/>
  <c r="Q13"/>
  <c r="Q17"/>
  <c r="Q21"/>
  <c r="Q25"/>
  <c r="Q29"/>
  <c r="Q48"/>
  <c r="Q52"/>
  <c r="Q56"/>
  <c r="Q60"/>
  <c r="Q64"/>
  <c r="Q8"/>
  <c r="Q12"/>
  <c r="Q16"/>
  <c r="Q20"/>
  <c r="Q24"/>
  <c r="Q28"/>
  <c r="Q51"/>
  <c r="Q55"/>
  <c r="Q59"/>
  <c r="Q63"/>
  <c r="W94"/>
  <c r="S145" i="1"/>
  <c r="Y145" s="1"/>
  <c r="S143"/>
  <c r="Y143" s="1"/>
  <c r="S138"/>
  <c r="S135"/>
  <c r="Y135" s="1"/>
  <c r="S129"/>
  <c r="Y129" s="1"/>
  <c r="S127"/>
  <c r="S105"/>
  <c r="Y105" s="1"/>
  <c r="S99"/>
  <c r="S97"/>
  <c r="Y97" s="1"/>
  <c r="S96"/>
  <c r="Y96" s="1"/>
  <c r="S89"/>
  <c r="S63"/>
  <c r="S60"/>
  <c r="S52"/>
  <c r="S47"/>
  <c r="S46"/>
  <c r="S44"/>
  <c r="S141"/>
  <c r="Y141" s="1"/>
  <c r="S139"/>
  <c r="S133"/>
  <c r="S131"/>
  <c r="S125"/>
  <c r="Y125" s="1"/>
  <c r="S123"/>
  <c r="S119"/>
  <c r="S103"/>
  <c r="Y103" s="1"/>
  <c r="S101"/>
  <c r="Y101" s="1"/>
  <c r="S95"/>
  <c r="Y95" s="1"/>
  <c r="S93"/>
  <c r="Y93" s="1"/>
  <c r="S91"/>
  <c r="Y91" s="1"/>
  <c r="S87"/>
  <c r="Y87" s="1"/>
  <c r="S85"/>
  <c r="S83"/>
  <c r="S69"/>
  <c r="S67"/>
  <c r="S65"/>
  <c r="S61"/>
  <c r="S58"/>
  <c r="S53"/>
  <c r="S51"/>
  <c r="S49"/>
  <c r="S48"/>
  <c r="S42"/>
  <c r="S6"/>
  <c r="S144"/>
  <c r="S142"/>
  <c r="Y142" s="1"/>
  <c r="S140"/>
  <c r="S136"/>
  <c r="Y136" s="1"/>
  <c r="S134"/>
  <c r="Y134" s="1"/>
  <c r="S132"/>
  <c r="S128"/>
  <c r="S126"/>
  <c r="S124"/>
  <c r="Y124" s="1"/>
  <c r="S122"/>
  <c r="Y122" s="1"/>
  <c r="S120"/>
  <c r="Y120" s="1"/>
  <c r="S118"/>
  <c r="Y118" s="1"/>
  <c r="S107"/>
  <c r="Y107" s="1"/>
  <c r="S108"/>
  <c r="S106"/>
  <c r="S104"/>
  <c r="Y104" s="1"/>
  <c r="S102"/>
  <c r="S100"/>
  <c r="Y100" s="1"/>
  <c r="S98"/>
  <c r="S94"/>
  <c r="Y94" s="1"/>
  <c r="S92"/>
  <c r="S90"/>
  <c r="S86"/>
  <c r="Y86" s="1"/>
  <c r="S84"/>
  <c r="Y84" s="1"/>
  <c r="S82"/>
  <c r="S80"/>
  <c r="Y80" s="1"/>
  <c r="S68"/>
  <c r="S66"/>
  <c r="S64"/>
  <c r="S59"/>
  <c r="S57"/>
  <c r="S56"/>
  <c r="S50"/>
  <c r="S45"/>
  <c r="S43"/>
  <c r="Q116" i="6"/>
  <c r="R116" s="1"/>
  <c r="Q9"/>
  <c r="Q17"/>
  <c r="Q25"/>
  <c r="R25" s="1"/>
  <c r="Q50"/>
  <c r="R50" s="1"/>
  <c r="Q58"/>
  <c r="Q80"/>
  <c r="R80" s="1"/>
  <c r="Q88"/>
  <c r="Q96"/>
  <c r="R96" s="1"/>
  <c r="Q5"/>
  <c r="Q7"/>
  <c r="Q8"/>
  <c r="Q16"/>
  <c r="R16" s="1"/>
  <c r="Q24"/>
  <c r="R24" s="1"/>
  <c r="Q41"/>
  <c r="Q49"/>
  <c r="R49" s="1"/>
  <c r="Q57"/>
  <c r="Q65"/>
  <c r="Q79"/>
  <c r="Q87"/>
  <c r="R87" s="1"/>
  <c r="Q95"/>
  <c r="Q115"/>
  <c r="R115" s="1"/>
  <c r="Q15"/>
  <c r="R15" s="1"/>
  <c r="Q23"/>
  <c r="R23" s="1"/>
  <c r="Q48"/>
  <c r="R48" s="1"/>
  <c r="Q56"/>
  <c r="Q64"/>
  <c r="Q78"/>
  <c r="Q86"/>
  <c r="R86" s="1"/>
  <c r="Q94"/>
  <c r="R94" s="1"/>
  <c r="Q114"/>
  <c r="R114" s="1"/>
  <c r="Q55"/>
  <c r="R55" s="1"/>
  <c r="Q63"/>
  <c r="R63" s="1"/>
  <c r="Q77"/>
  <c r="Q85"/>
  <c r="R85" s="1"/>
  <c r="Q93"/>
  <c r="Q113"/>
  <c r="R113" s="1"/>
  <c r="Q47"/>
  <c r="R47" s="1"/>
  <c r="Q13"/>
  <c r="R13" s="1"/>
  <c r="Q21"/>
  <c r="Q29"/>
  <c r="R29" s="1"/>
  <c r="Q46"/>
  <c r="Q54"/>
  <c r="R54" s="1"/>
  <c r="Q62"/>
  <c r="R62" s="1"/>
  <c r="Q76"/>
  <c r="R76" s="1"/>
  <c r="Q84"/>
  <c r="R84" s="1"/>
  <c r="Q92"/>
  <c r="R92" s="1"/>
  <c r="Q112"/>
  <c r="Q120"/>
  <c r="R120" s="1"/>
  <c r="Q22"/>
  <c r="Q12"/>
  <c r="Q20"/>
  <c r="Q28"/>
  <c r="R28" s="1"/>
  <c r="Q45"/>
  <c r="Q53"/>
  <c r="Q61"/>
  <c r="Q75"/>
  <c r="Q83"/>
  <c r="Q91"/>
  <c r="Q99"/>
  <c r="R99" s="1"/>
  <c r="Q111"/>
  <c r="Q119"/>
  <c r="R119" s="1"/>
  <c r="Q11"/>
  <c r="R11" s="1"/>
  <c r="Q19"/>
  <c r="R19" s="1"/>
  <c r="Q27"/>
  <c r="R27" s="1"/>
  <c r="Q44"/>
  <c r="R44" s="1"/>
  <c r="Q52"/>
  <c r="R52" s="1"/>
  <c r="Q60"/>
  <c r="R60" s="1"/>
  <c r="Q82"/>
  <c r="R82" s="1"/>
  <c r="Q90"/>
  <c r="R90" s="1"/>
  <c r="Q98"/>
  <c r="R98" s="1"/>
  <c r="Q110"/>
  <c r="Q118"/>
  <c r="R118" s="1"/>
  <c r="Q14"/>
  <c r="R14" s="1"/>
  <c r="Q10"/>
  <c r="Q18"/>
  <c r="R18" s="1"/>
  <c r="Q26"/>
  <c r="Q43"/>
  <c r="Q51"/>
  <c r="R51" s="1"/>
  <c r="Q59"/>
  <c r="R59" s="1"/>
  <c r="Q81"/>
  <c r="R81" s="1"/>
  <c r="Q89"/>
  <c r="R89" s="1"/>
  <c r="Q97"/>
  <c r="R97" s="1"/>
  <c r="Q109"/>
  <c r="W109" s="1"/>
  <c r="Q117"/>
  <c r="R117" s="1"/>
  <c r="S5" i="7"/>
  <c r="Q6" i="3"/>
  <c r="Y12" i="7" l="1"/>
  <c r="Y137" i="4"/>
  <c r="Y133"/>
  <c r="Y74"/>
  <c r="Y73"/>
  <c r="Y69"/>
  <c r="Y64"/>
  <c r="Y59"/>
  <c r="Y67"/>
  <c r="Y57"/>
  <c r="Y51"/>
  <c r="Y63"/>
  <c r="Y128"/>
  <c r="Y76"/>
  <c r="Y131"/>
  <c r="Y136"/>
  <c r="Y130"/>
  <c r="Y127"/>
  <c r="Y126"/>
  <c r="Y125"/>
  <c r="Y124"/>
  <c r="Y123"/>
  <c r="Y70"/>
  <c r="Y66"/>
  <c r="Y61"/>
  <c r="Y60"/>
  <c r="Y55"/>
  <c r="Y54"/>
  <c r="Y52"/>
  <c r="Y50"/>
  <c r="Y8" i="1"/>
  <c r="T31"/>
  <c r="T26"/>
  <c r="Y18"/>
  <c r="T13"/>
  <c r="T29"/>
  <c r="Y14"/>
  <c r="T22"/>
  <c r="Y30"/>
  <c r="Y16"/>
  <c r="T32"/>
  <c r="Y19"/>
  <c r="T24"/>
  <c r="Y20"/>
  <c r="Y68" i="4"/>
  <c r="Y71"/>
  <c r="Y58"/>
  <c r="T7" i="1"/>
  <c r="Y15"/>
  <c r="Y21"/>
  <c r="Y25"/>
  <c r="Y27"/>
  <c r="Y10"/>
  <c r="Y11"/>
  <c r="Y56" i="4"/>
  <c r="Y75"/>
  <c r="Y132"/>
  <c r="Y72"/>
  <c r="Y135"/>
  <c r="Y62"/>
  <c r="Y53" i="7"/>
  <c r="T53"/>
  <c r="Y52"/>
  <c r="T52"/>
  <c r="Y51"/>
  <c r="T51"/>
  <c r="Y49"/>
  <c r="T49"/>
  <c r="Y48"/>
  <c r="T48"/>
  <c r="Y47"/>
  <c r="T47"/>
  <c r="Y46"/>
  <c r="T46"/>
  <c r="Y45"/>
  <c r="T45"/>
  <c r="Y44"/>
  <c r="T44"/>
  <c r="Y43"/>
  <c r="T43"/>
  <c r="Y42"/>
  <c r="T42"/>
  <c r="Y41"/>
  <c r="T41"/>
  <c r="Y40"/>
  <c r="T40"/>
  <c r="Y29"/>
  <c r="T29"/>
  <c r="Y28"/>
  <c r="T28"/>
  <c r="Y27"/>
  <c r="T27"/>
  <c r="Y26"/>
  <c r="T26"/>
  <c r="Y25"/>
  <c r="T25"/>
  <c r="Y24"/>
  <c r="T24"/>
  <c r="Y23"/>
  <c r="T23"/>
  <c r="Y22"/>
  <c r="T22"/>
  <c r="Y21"/>
  <c r="T21"/>
  <c r="Y20"/>
  <c r="T20"/>
  <c r="Y19"/>
  <c r="T19"/>
  <c r="Y18"/>
  <c r="T18"/>
  <c r="Y17"/>
  <c r="T17"/>
  <c r="Y16"/>
  <c r="T16"/>
  <c r="Y15"/>
  <c r="T15"/>
  <c r="Y13"/>
  <c r="T13"/>
  <c r="Y11"/>
  <c r="T11"/>
  <c r="Y10"/>
  <c r="T10"/>
  <c r="Y9"/>
  <c r="T9"/>
  <c r="Y8"/>
  <c r="T8"/>
  <c r="Y7"/>
  <c r="T7"/>
  <c r="Y6"/>
  <c r="T6"/>
  <c r="Y107" i="5"/>
  <c r="T107"/>
  <c r="Y100"/>
  <c r="T100"/>
  <c r="Y99"/>
  <c r="T99"/>
  <c r="Y98"/>
  <c r="T98"/>
  <c r="Y97"/>
  <c r="T97"/>
  <c r="Y95"/>
  <c r="T95"/>
  <c r="Y92"/>
  <c r="T92"/>
  <c r="Y91"/>
  <c r="T91"/>
  <c r="Y72"/>
  <c r="T72"/>
  <c r="Y67"/>
  <c r="T67"/>
  <c r="Y65"/>
  <c r="T65"/>
  <c r="Y62"/>
  <c r="T62"/>
  <c r="Y61"/>
  <c r="T61"/>
  <c r="Y60"/>
  <c r="T60"/>
  <c r="Y59"/>
  <c r="T59"/>
  <c r="Y57"/>
  <c r="T57"/>
  <c r="Y55"/>
  <c r="T55"/>
  <c r="Y33"/>
  <c r="T33"/>
  <c r="Y30"/>
  <c r="T30"/>
  <c r="Y29"/>
  <c r="T29"/>
  <c r="Y28"/>
  <c r="T28"/>
  <c r="Y24"/>
  <c r="T24"/>
  <c r="Y20"/>
  <c r="T20"/>
  <c r="Y16"/>
  <c r="T16"/>
  <c r="Y14"/>
  <c r="T14"/>
  <c r="Y13"/>
  <c r="T13"/>
  <c r="Y12"/>
  <c r="T12"/>
  <c r="Y10"/>
  <c r="T10"/>
  <c r="Y9"/>
  <c r="T9"/>
  <c r="Y7"/>
  <c r="T7"/>
  <c r="Y112" i="4"/>
  <c r="T112"/>
  <c r="Y111"/>
  <c r="T111"/>
  <c r="Y110"/>
  <c r="T110"/>
  <c r="Y109"/>
  <c r="T109"/>
  <c r="Y108"/>
  <c r="T108"/>
  <c r="Y107"/>
  <c r="T107"/>
  <c r="Y106"/>
  <c r="T106"/>
  <c r="Y105"/>
  <c r="T105"/>
  <c r="Y104"/>
  <c r="T104"/>
  <c r="Y103"/>
  <c r="T103"/>
  <c r="Y102"/>
  <c r="T102"/>
  <c r="Y101"/>
  <c r="T101"/>
  <c r="Y100"/>
  <c r="T100"/>
  <c r="Y99"/>
  <c r="T99"/>
  <c r="Y98"/>
  <c r="T98"/>
  <c r="Y97"/>
  <c r="T97"/>
  <c r="Y96"/>
  <c r="T96"/>
  <c r="Y95"/>
  <c r="T95"/>
  <c r="Y94"/>
  <c r="T94"/>
  <c r="Y93"/>
  <c r="T93"/>
  <c r="Y92"/>
  <c r="T92"/>
  <c r="Y91"/>
  <c r="T91"/>
  <c r="Y90"/>
  <c r="T90"/>
  <c r="Y89"/>
  <c r="T89"/>
  <c r="Y88"/>
  <c r="T88"/>
  <c r="Y87"/>
  <c r="T87"/>
  <c r="Y86"/>
  <c r="T86"/>
  <c r="Y48"/>
  <c r="T48"/>
  <c r="W65" i="3"/>
  <c r="R65"/>
  <c r="W64"/>
  <c r="R64"/>
  <c r="W63"/>
  <c r="R63"/>
  <c r="W62"/>
  <c r="R62"/>
  <c r="W61"/>
  <c r="R61"/>
  <c r="W60"/>
  <c r="R60"/>
  <c r="W59"/>
  <c r="R59"/>
  <c r="W58"/>
  <c r="R58"/>
  <c r="W57"/>
  <c r="R57"/>
  <c r="W56"/>
  <c r="R56"/>
  <c r="W55"/>
  <c r="R55"/>
  <c r="W54"/>
  <c r="R54"/>
  <c r="W53"/>
  <c r="R53"/>
  <c r="W52"/>
  <c r="R52"/>
  <c r="W51"/>
  <c r="R51"/>
  <c r="W50"/>
  <c r="R50"/>
  <c r="W49"/>
  <c r="R49"/>
  <c r="W48"/>
  <c r="R48"/>
  <c r="W30"/>
  <c r="R30"/>
  <c r="W29"/>
  <c r="R29"/>
  <c r="W28"/>
  <c r="R28"/>
  <c r="W27"/>
  <c r="R27"/>
  <c r="W26"/>
  <c r="R26"/>
  <c r="W25"/>
  <c r="R25"/>
  <c r="W24"/>
  <c r="R24"/>
  <c r="W23"/>
  <c r="R23"/>
  <c r="W22"/>
  <c r="R22"/>
  <c r="W21"/>
  <c r="R21"/>
  <c r="W20"/>
  <c r="R20"/>
  <c r="W19"/>
  <c r="R19"/>
  <c r="W18"/>
  <c r="R18"/>
  <c r="W17"/>
  <c r="R17"/>
  <c r="W16"/>
  <c r="R16"/>
  <c r="W15"/>
  <c r="R15"/>
  <c r="W14"/>
  <c r="R14"/>
  <c r="W13"/>
  <c r="R13"/>
  <c r="W12"/>
  <c r="R12"/>
  <c r="W11"/>
  <c r="R11"/>
  <c r="W10"/>
  <c r="R10"/>
  <c r="W9"/>
  <c r="R9"/>
  <c r="W8"/>
  <c r="R8"/>
  <c r="W7"/>
  <c r="R7"/>
  <c r="W112" i="6"/>
  <c r="R112"/>
  <c r="W111"/>
  <c r="R111"/>
  <c r="W110"/>
  <c r="R110"/>
  <c r="W95"/>
  <c r="R95"/>
  <c r="W93"/>
  <c r="R93"/>
  <c r="W91"/>
  <c r="R91"/>
  <c r="W88"/>
  <c r="R88"/>
  <c r="W83"/>
  <c r="R83"/>
  <c r="W79"/>
  <c r="R79"/>
  <c r="W78"/>
  <c r="R78"/>
  <c r="W77"/>
  <c r="R77"/>
  <c r="W65"/>
  <c r="R65"/>
  <c r="W64"/>
  <c r="R64"/>
  <c r="W61"/>
  <c r="R61"/>
  <c r="W58"/>
  <c r="R58"/>
  <c r="W57"/>
  <c r="R57"/>
  <c r="W56"/>
  <c r="R56"/>
  <c r="W53"/>
  <c r="R53"/>
  <c r="W46"/>
  <c r="R46"/>
  <c r="W45"/>
  <c r="R45"/>
  <c r="W43"/>
  <c r="R43"/>
  <c r="W26"/>
  <c r="R26"/>
  <c r="W22"/>
  <c r="R22"/>
  <c r="W21"/>
  <c r="R21"/>
  <c r="W20"/>
  <c r="R20"/>
  <c r="W17"/>
  <c r="R17"/>
  <c r="W12"/>
  <c r="R12"/>
  <c r="W10"/>
  <c r="R10"/>
  <c r="W9"/>
  <c r="R9"/>
  <c r="W8"/>
  <c r="R8"/>
  <c r="W7"/>
  <c r="R7"/>
  <c r="W6"/>
  <c r="R6"/>
  <c r="W6" i="3"/>
  <c r="R6"/>
  <c r="T17" i="1"/>
  <c r="Y17"/>
  <c r="W113" i="6"/>
  <c r="W122"/>
  <c r="W114"/>
  <c r="W116"/>
  <c r="W118"/>
  <c r="W120"/>
  <c r="Y55" i="7"/>
  <c r="T7" i="4"/>
  <c r="Y15" i="5"/>
  <c r="Y35"/>
  <c r="Y19"/>
  <c r="Y25"/>
  <c r="Y34"/>
  <c r="Y23"/>
  <c r="Y32"/>
  <c r="Y18"/>
  <c r="Y27"/>
  <c r="Y11"/>
  <c r="Y17"/>
  <c r="Y22"/>
  <c r="Y31"/>
  <c r="Y8"/>
  <c r="Y21"/>
  <c r="Y26"/>
  <c r="Y14" i="7"/>
  <c r="Y112" i="5"/>
  <c r="Y71"/>
  <c r="Y108"/>
  <c r="Y58"/>
  <c r="Y104"/>
  <c r="Y66"/>
  <c r="Y101"/>
  <c r="Y113"/>
  <c r="Y106"/>
  <c r="Y52"/>
  <c r="R93" i="3"/>
  <c r="R94"/>
  <c r="T130" i="1"/>
  <c r="T39" i="7"/>
  <c r="T146" i="1"/>
  <c r="Y63" i="5"/>
  <c r="Y110"/>
  <c r="Y69"/>
  <c r="Y93"/>
  <c r="Y73"/>
  <c r="Y102"/>
  <c r="Y103"/>
  <c r="Y96"/>
  <c r="Y56"/>
  <c r="T51" i="1"/>
  <c r="T121"/>
  <c r="T55"/>
  <c r="T81"/>
  <c r="Y54" i="5"/>
  <c r="Y53"/>
  <c r="Y94"/>
  <c r="Y74"/>
  <c r="Y70"/>
  <c r="Y68"/>
  <c r="Y111"/>
  <c r="Y109"/>
  <c r="Y64"/>
  <c r="Y105"/>
  <c r="R96" i="3"/>
  <c r="R95"/>
  <c r="R97"/>
  <c r="R99"/>
  <c r="T44" i="1"/>
  <c r="T91"/>
  <c r="T129"/>
  <c r="T88"/>
  <c r="T32" i="4"/>
  <c r="T6" i="5"/>
  <c r="Y6"/>
  <c r="T5" i="7"/>
  <c r="Y5"/>
  <c r="W44" i="6"/>
  <c r="W54"/>
  <c r="W23"/>
  <c r="R5"/>
  <c r="W5"/>
  <c r="W25"/>
  <c r="W27"/>
  <c r="W15"/>
  <c r="W51"/>
  <c r="W98"/>
  <c r="W19"/>
  <c r="W29"/>
  <c r="W86"/>
  <c r="W115"/>
  <c r="R41"/>
  <c r="W41"/>
  <c r="W49"/>
  <c r="W117"/>
  <c r="W11"/>
  <c r="W85"/>
  <c r="W24"/>
  <c r="W80"/>
  <c r="R109"/>
  <c r="W82"/>
  <c r="W119"/>
  <c r="W92"/>
  <c r="W13"/>
  <c r="W16"/>
  <c r="W96"/>
  <c r="W97"/>
  <c r="W18"/>
  <c r="W28"/>
  <c r="W84"/>
  <c r="W47"/>
  <c r="W63"/>
  <c r="W87"/>
  <c r="W59"/>
  <c r="W89"/>
  <c r="W60"/>
  <c r="W99"/>
  <c r="W76"/>
  <c r="W55"/>
  <c r="W48"/>
  <c r="W94"/>
  <c r="W81"/>
  <c r="W14"/>
  <c r="W52"/>
  <c r="W62"/>
  <c r="W121"/>
  <c r="W42"/>
  <c r="T140" i="1"/>
  <c r="Y140"/>
  <c r="T122"/>
  <c r="T45"/>
  <c r="T99"/>
  <c r="Y99"/>
  <c r="T69"/>
  <c r="T97"/>
  <c r="T50"/>
  <c r="T82"/>
  <c r="Y82"/>
  <c r="T102"/>
  <c r="Y102"/>
  <c r="T144"/>
  <c r="Y144"/>
  <c r="T83"/>
  <c r="Y83"/>
  <c r="T119"/>
  <c r="Y119"/>
  <c r="T47"/>
  <c r="T66"/>
  <c r="T126"/>
  <c r="Y126"/>
  <c r="T85"/>
  <c r="Y85"/>
  <c r="T123"/>
  <c r="Y123"/>
  <c r="T127"/>
  <c r="Y127"/>
  <c r="T98"/>
  <c r="Y98"/>
  <c r="T95"/>
  <c r="T106"/>
  <c r="Y106"/>
  <c r="T128"/>
  <c r="Y128"/>
  <c r="T53"/>
  <c r="T42"/>
  <c r="T90"/>
  <c r="Y90"/>
  <c r="T108"/>
  <c r="Y108"/>
  <c r="T132"/>
  <c r="Y132"/>
  <c r="T131"/>
  <c r="Y131"/>
  <c r="T63"/>
  <c r="T139"/>
  <c r="Y139"/>
  <c r="T100"/>
  <c r="T62"/>
  <c r="T48"/>
  <c r="T64"/>
  <c r="T92"/>
  <c r="Y92"/>
  <c r="T133"/>
  <c r="Y133"/>
  <c r="T89"/>
  <c r="Y89"/>
  <c r="T138"/>
  <c r="Y138"/>
  <c r="T37" i="4"/>
  <c r="T29"/>
  <c r="T28"/>
  <c r="T24"/>
  <c r="T21"/>
  <c r="T19"/>
  <c r="T85"/>
  <c r="T38"/>
  <c r="T33"/>
  <c r="T30"/>
  <c r="T25"/>
  <c r="T20"/>
  <c r="T18"/>
  <c r="T16"/>
  <c r="T14"/>
  <c r="T13"/>
  <c r="T12"/>
  <c r="T11"/>
  <c r="T10"/>
  <c r="T9"/>
  <c r="T6"/>
  <c r="Y6"/>
  <c r="W90" i="6"/>
  <c r="R75"/>
  <c r="W75"/>
  <c r="W50"/>
  <c r="Y54" i="7"/>
  <c r="Y50"/>
  <c r="T26" i="4"/>
  <c r="T34"/>
  <c r="T47"/>
  <c r="T23"/>
  <c r="T15"/>
  <c r="T22"/>
  <c r="T17"/>
  <c r="T36"/>
  <c r="T31"/>
  <c r="T27"/>
  <c r="T8"/>
  <c r="T122"/>
  <c r="T35"/>
  <c r="R98" i="3"/>
  <c r="T58" i="1"/>
  <c r="T65"/>
  <c r="T120"/>
  <c r="T135"/>
  <c r="T61"/>
  <c r="T80"/>
  <c r="T60"/>
  <c r="T134"/>
  <c r="T43"/>
  <c r="T68"/>
  <c r="T136"/>
  <c r="T96"/>
  <c r="T145"/>
  <c r="T49"/>
  <c r="T86"/>
  <c r="T67"/>
  <c r="T143"/>
  <c r="T6"/>
  <c r="T124"/>
  <c r="T94"/>
  <c r="T141"/>
  <c r="T59"/>
  <c r="T46"/>
  <c r="T56"/>
  <c r="T93"/>
  <c r="T142"/>
  <c r="T137"/>
  <c r="T87"/>
  <c r="T125"/>
  <c r="T105"/>
  <c r="T118"/>
  <c r="T52"/>
  <c r="T84"/>
  <c r="T54"/>
  <c r="T101"/>
  <c r="T103"/>
  <c r="T104"/>
  <c r="T57"/>
  <c r="T107"/>
</calcChain>
</file>

<file path=xl/sharedStrings.xml><?xml version="1.0" encoding="utf-8"?>
<sst xmlns="http://schemas.openxmlformats.org/spreadsheetml/2006/main" count="6772" uniqueCount="1360">
  <si>
    <t>Reg No.</t>
  </si>
  <si>
    <t xml:space="preserve">1ST </t>
  </si>
  <si>
    <t>2ND</t>
  </si>
  <si>
    <t>3RD</t>
  </si>
  <si>
    <t>GP (40)</t>
  </si>
  <si>
    <t>SPI</t>
  </si>
  <si>
    <t>GP (38)</t>
  </si>
  <si>
    <t>GP (42)</t>
  </si>
  <si>
    <t>CPI</t>
  </si>
  <si>
    <t>4th</t>
  </si>
  <si>
    <t>5TH SEM</t>
  </si>
  <si>
    <t>NATIONAL INSTITUTE OF TECHNOLOGY: SILCHAR</t>
  </si>
  <si>
    <t>Sl No.</t>
  </si>
  <si>
    <t>Sl NO</t>
  </si>
  <si>
    <t xml:space="preserve">3RD </t>
  </si>
  <si>
    <t>GP(40)</t>
  </si>
  <si>
    <t>ME 1301 (8)</t>
  </si>
  <si>
    <t>Dynamics &amp; Control of Machinery</t>
  </si>
  <si>
    <t>F</t>
  </si>
  <si>
    <t>ME Lab-III</t>
  </si>
  <si>
    <t>CE - 1313 (2)</t>
  </si>
  <si>
    <t>TE Lab</t>
  </si>
  <si>
    <t>CE-1301 (8)</t>
  </si>
  <si>
    <t>CE - 1302 (8)</t>
  </si>
  <si>
    <t>CE - 1303 (6)</t>
  </si>
  <si>
    <t>CE - 1304 (6)</t>
  </si>
  <si>
    <t>HS - 1301 (6)</t>
  </si>
  <si>
    <t>CE - 1311 (2)</t>
  </si>
  <si>
    <t>CE - 1312 (2)</t>
  </si>
  <si>
    <t>Geotecnical Engg.</t>
  </si>
  <si>
    <t>Structural Analysis-II</t>
  </si>
  <si>
    <t>Environmental Engg-II</t>
  </si>
  <si>
    <t>Business Management</t>
  </si>
  <si>
    <t>Environmental Engg. Lab</t>
  </si>
  <si>
    <t>Geotecnical Engg. Lab</t>
  </si>
  <si>
    <t>ME 1302 (8)</t>
  </si>
  <si>
    <t>Fluid Mechanics-II</t>
  </si>
  <si>
    <t>ME 1303 (6)</t>
  </si>
  <si>
    <t>Manufacturing Process-II</t>
  </si>
  <si>
    <t>ME 1304 (6)</t>
  </si>
  <si>
    <t>Machine Design -I</t>
  </si>
  <si>
    <t>HS 1301 (6)</t>
  </si>
  <si>
    <t>ME Lab-II</t>
  </si>
  <si>
    <t>ME - 1311 (3)</t>
  </si>
  <si>
    <t>ME - 1312 (3)</t>
  </si>
  <si>
    <t>Business Mnagement</t>
  </si>
  <si>
    <t>T-200</t>
  </si>
  <si>
    <t>Industrial Instrumentation-I</t>
  </si>
  <si>
    <t>EI 1301 (6)</t>
  </si>
  <si>
    <t>EI 1302 (8)</t>
  </si>
  <si>
    <t>EI 1303 (6)</t>
  </si>
  <si>
    <t>EI 1304(8)</t>
  </si>
  <si>
    <t>EI 1311 (2)</t>
  </si>
  <si>
    <t>EI 1312 (2)</t>
  </si>
  <si>
    <t>EI 1313 (2)</t>
  </si>
  <si>
    <t>Process Control Engg.</t>
  </si>
  <si>
    <t>Power &amp; Ind. Electronics</t>
  </si>
  <si>
    <t>Communication &amp; Telemetry</t>
  </si>
  <si>
    <t>Ind. Process Engg. Lab</t>
  </si>
  <si>
    <t>Communication lab</t>
  </si>
  <si>
    <t>Power Electronic lab</t>
  </si>
  <si>
    <t>CS - 1301 (8)</t>
  </si>
  <si>
    <t>CS - 1302 (6)</t>
  </si>
  <si>
    <t>CS - 1303 (8)</t>
  </si>
  <si>
    <t>MA 1351 (8)</t>
  </si>
  <si>
    <t>CS - 1311 (2)</t>
  </si>
  <si>
    <t>CS - 1312 (2)</t>
  </si>
  <si>
    <t>Computer Architecture</t>
  </si>
  <si>
    <t>Computer Network</t>
  </si>
  <si>
    <t>Microprocessor &amp; System Programming</t>
  </si>
  <si>
    <t>Maths-V Numerical Methods</t>
  </si>
  <si>
    <t>Comp. Network Lab</t>
  </si>
  <si>
    <t>Microprocessor &amp; S P Lab</t>
  </si>
  <si>
    <t>EC - 1301 (8)</t>
  </si>
  <si>
    <t>EC - 1302 (6)</t>
  </si>
  <si>
    <t>EC - 1303 (6)</t>
  </si>
  <si>
    <t>EC - 1304 (8)</t>
  </si>
  <si>
    <t>HS- 1301 (6)</t>
  </si>
  <si>
    <t>EC - 1311 (2)</t>
  </si>
  <si>
    <t>EC - 1312 (2)</t>
  </si>
  <si>
    <t>EC - 1313 (2)</t>
  </si>
  <si>
    <t>Comp. organisation &amp; Microprocessor</t>
  </si>
  <si>
    <t>Introduction to VLSI Design</t>
  </si>
  <si>
    <t>EMFT &amp; Wave Propagation</t>
  </si>
  <si>
    <t>Electronics lab-III</t>
  </si>
  <si>
    <t>Electronics lab-IV</t>
  </si>
  <si>
    <t>Electronics lab-V</t>
  </si>
  <si>
    <t>EE - 1301 (8)</t>
  </si>
  <si>
    <t>EE - 1302 (8)</t>
  </si>
  <si>
    <t>EE - 1303 (6)</t>
  </si>
  <si>
    <t>EE - 1304 (6)</t>
  </si>
  <si>
    <t>EE - 1312 (2)</t>
  </si>
  <si>
    <t>EE - 1311 (2)</t>
  </si>
  <si>
    <t xml:space="preserve">Electrical Machines </t>
  </si>
  <si>
    <t>Control Systems- I</t>
  </si>
  <si>
    <t>Power Systems-II</t>
  </si>
  <si>
    <t>Microprocessors &amp; Microcontrollers</t>
  </si>
  <si>
    <t>E M Lab-I</t>
  </si>
  <si>
    <t>C S Lab</t>
  </si>
  <si>
    <t xml:space="preserve"> 1st Tabulator                                        2nd Tabulator</t>
  </si>
  <si>
    <t xml:space="preserve">    Dean (Acad)                              Registrar</t>
  </si>
  <si>
    <t>MP &amp; MC Lab</t>
  </si>
  <si>
    <t>Digital Communication</t>
  </si>
  <si>
    <t>EE - 1316 (2)</t>
  </si>
  <si>
    <t>Transportation  Engg.- I</t>
  </si>
  <si>
    <t xml:space="preserve">     Asstt. Registrar (Acad)            </t>
  </si>
  <si>
    <t>Vikas Kumar</t>
  </si>
  <si>
    <t>Manish Kumar</t>
  </si>
  <si>
    <t>name</t>
  </si>
  <si>
    <t>Regn.No.</t>
  </si>
  <si>
    <t>A</t>
  </si>
  <si>
    <t>B</t>
  </si>
  <si>
    <t>C</t>
  </si>
  <si>
    <t>D</t>
  </si>
  <si>
    <t>E</t>
  </si>
  <si>
    <t>G</t>
  </si>
  <si>
    <t>H</t>
  </si>
  <si>
    <t>Reg. No.</t>
  </si>
  <si>
    <t>Name</t>
  </si>
  <si>
    <t>Regn. No.</t>
  </si>
  <si>
    <t>REGN</t>
  </si>
  <si>
    <t>NAME</t>
  </si>
  <si>
    <t>Sonal</t>
  </si>
  <si>
    <t xml:space="preserve">             Manufacturing Process-II</t>
  </si>
  <si>
    <t>NATIONAL INSTITUTE OF TECHNOLOGY : SILCHAR</t>
  </si>
  <si>
    <t>Provisional B.Tech 5th Semester End Sem Exam Tabulation Sheet Nov- Dec-2017</t>
  </si>
  <si>
    <t>Registrar</t>
  </si>
  <si>
    <t>Dean(Acad)</t>
  </si>
  <si>
    <t>Provisional B.Tech 5th Semester End Sem Exam Tabulation Sheet Nov-Dec 2017</t>
  </si>
  <si>
    <t>1st Tabulator</t>
  </si>
  <si>
    <t>2nd Tabulator</t>
  </si>
  <si>
    <t>Asstt.Registrar(Acad)</t>
  </si>
  <si>
    <t>Provisional B.Tech 5th Semester End Sem Exam Tabulation Sheet Nov- Dec 2017</t>
  </si>
  <si>
    <t xml:space="preserve">Provisional B.Tech 5th Semester End Sem Exam Tabulation Sheet Nov- Dec 2017 </t>
  </si>
  <si>
    <t>Asstt. Registrar(Acad)</t>
  </si>
  <si>
    <t xml:space="preserve"> B.Tech 5th Semester End Sem Exam Tabulation Sheet Nov- Dec 2016 (ECE) Provisional</t>
  </si>
  <si>
    <t xml:space="preserve"> B.Tech 5th Semester End Sem Exam Tabulation Sheet Nov- Dec 2016 (ECE) provisional</t>
  </si>
  <si>
    <t xml:space="preserve"> B.Tech 5th Semester End Sem Exam Tabulation Sheet Nov- Dec 2017 (ECE)provisional</t>
  </si>
  <si>
    <t>Asstt. Registrar (Acad)</t>
  </si>
  <si>
    <t>GP   (42)</t>
  </si>
  <si>
    <t>Sl No</t>
  </si>
  <si>
    <t>Provisional B.Tech 5th Semester End Sem Exam Tabulation Sheet Nov-Dec2017</t>
  </si>
  <si>
    <t xml:space="preserve">Electrical Machines-II </t>
  </si>
  <si>
    <t>Electrical Machines -II</t>
  </si>
  <si>
    <t>15-1-1-001</t>
  </si>
  <si>
    <t>15-1-1-002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</si>
  <si>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</si>
  <si>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</si>
  <si>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</si>
  <si>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</si>
  <si>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</si>
  <si>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</si>
  <si>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</si>
  <si>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</si>
  <si>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</si>
  <si>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</si>
  <si>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</si>
  <si>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</si>
  <si>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</si>
  <si>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</si>
  <si>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</si>
  <si>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</si>
  <si>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</si>
  <si>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</si>
  <si>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</si>
  <si>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</si>
  <si>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</si>
  <si>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</si>
  <si>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</si>
  <si>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</si>
  <si>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</si>
  <si>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</si>
  <si>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</si>
  <si>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</si>
  <si>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</si>
  <si>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</si>
  <si>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</si>
  <si>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</si>
  <si>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</si>
  <si>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</si>
  <si>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</si>
  <si>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</si>
  <si>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</si>
  <si>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</si>
  <si>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</si>
  <si>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</si>
  <si>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</si>
  <si>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</si>
  <si>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</si>
  <si>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</si>
  <si>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</si>
  <si>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</si>
  <si>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</si>
  <si>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</si>
  <si>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</si>
  <si>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</si>
  <si>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</si>
  <si>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</si>
  <si>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</si>
  <si>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</si>
  <si>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</si>
  <si>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</si>
  <si>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</si>
  <si>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</si>
  <si>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</si>
  <si>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</si>
  <si>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</si>
  <si>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</si>
  <si>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</si>
  <si>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</si>
  <si>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</si>
  <si>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</si>
  <si>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</si>
  <si>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</si>
  <si>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</si>
  <si>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</si>
  <si>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</si>
  <si>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</si>
  <si>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</si>
  <si>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</si>
  <si>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</si>
  <si>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</si>
  <si>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</si>
  <si>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</si>
  <si>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15-1-1-099</t>
  </si>
  <si>
    <t>15-1-1-100</t>
  </si>
  <si>
    <t>15-1-1-101</t>
  </si>
  <si>
    <t>15-1-1-102</t>
  </si>
  <si>
    <t>15-1-1-103</t>
  </si>
  <si>
    <t>15-1-1-104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</si>
  <si>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</si>
  <si>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</si>
  <si>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</si>
  <si>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</si>
  <si>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</si>
  <si>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</si>
  <si>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</si>
  <si>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</si>
  <si>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</si>
  <si>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</si>
  <si>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</si>
  <si>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</si>
  <si>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</si>
  <si>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</si>
  <si>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</si>
  <si>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</si>
  <si>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15-1-1-123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</si>
  <si>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</si>
  <si>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</si>
  <si>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</si>
  <si>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</si>
  <si>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</si>
  <si>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</si>
  <si>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</si>
  <si>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</si>
  <si>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</si>
  <si>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</si>
  <si>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</si>
  <si>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</si>
  <si>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</si>
  <si>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</si>
  <si>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</si>
  <si>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</si>
  <si>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</si>
  <si>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</si>
  <si>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</si>
  <si>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</si>
  <si>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</si>
  <si>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</si>
  <si>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</si>
  <si>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</si>
  <si>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</si>
  <si>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</si>
  <si>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</si>
  <si>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</si>
  <si>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</si>
  <si>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</si>
  <si>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</si>
  <si>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</si>
  <si>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</si>
  <si>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</si>
  <si>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</si>
  <si>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</si>
  <si>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</si>
  <si>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</si>
  <si>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</si>
  <si>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</si>
  <si>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</si>
  <si>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</si>
  <si>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</si>
  <si>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</si>
  <si>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</si>
  <si>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</si>
  <si>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</si>
  <si>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</si>
  <si>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</si>
  <si>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</si>
  <si>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</si>
  <si>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</si>
  <si>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</si>
  <si>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</si>
  <si>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</si>
  <si>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</si>
  <si>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</si>
  <si>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</si>
  <si>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</si>
  <si>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</si>
  <si>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</si>
  <si>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</si>
  <si>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</si>
  <si>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</si>
  <si>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</si>
  <si>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</si>
  <si>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</si>
  <si>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</si>
  <si>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</si>
  <si>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</si>
  <si>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</si>
  <si>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</si>
  <si>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</si>
  <si>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</si>
  <si>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</si>
  <si>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</si>
  <si>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</si>
  <si>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</si>
  <si>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</si>
  <si>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</si>
  <si>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</si>
  <si>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</si>
  <si>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</si>
  <si>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</si>
  <si>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</si>
  <si>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</si>
  <si>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</si>
  <si>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</si>
  <si>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</si>
  <si>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</si>
  <si>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</si>
  <si>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</si>
  <si>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15-1-2-094</t>
  </si>
  <si>
    <t>15-1-2-096</t>
  </si>
  <si>
    <t>15-1-2-097</t>
  </si>
  <si>
    <t>15-1-2-098</t>
  </si>
  <si>
    <t>15-1-2-099</t>
  </si>
  <si>
    <t>15-1-2-100</t>
  </si>
  <si>
    <t>15-1-2-103</t>
  </si>
  <si>
    <t>15-1-2-104</t>
  </si>
  <si>
    <t>15-1-2-105</t>
  </si>
  <si>
    <t>15-1-2-106</t>
  </si>
  <si>
    <t>15-1-2-107</t>
  </si>
  <si>
    <t>15-1-2-108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</si>
  <si>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</si>
  <si>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</si>
  <si>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</si>
  <si>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</si>
  <si>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</si>
  <si>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</si>
  <si>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</si>
  <si>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</si>
  <si>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</si>
  <si>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</si>
  <si>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</si>
  <si>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</si>
  <si>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</si>
  <si>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</si>
  <si>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>15-1-2-124</t>
  </si>
  <si>
    <t>15-1-2-125</t>
  </si>
  <si>
    <t>15-1-3-001</t>
  </si>
  <si>
    <t>15-1-3-002</t>
  </si>
  <si>
    <t>15-1-3-003</t>
  </si>
  <si>
    <t>15-1-3-004</t>
  </si>
  <si>
    <t>15-1-3-005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</si>
  <si>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</si>
  <si>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</si>
  <si>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</si>
  <si>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</si>
  <si>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</si>
  <si>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</si>
  <si>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</si>
  <si>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</si>
  <si>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</si>
  <si>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</si>
  <si>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</si>
  <si>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</si>
  <si>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</si>
  <si>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</si>
  <si>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</si>
  <si>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</si>
  <si>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</si>
  <si>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</si>
  <si>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15-1-3-025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</si>
  <si>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</si>
  <si>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</si>
  <si>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</si>
  <si>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</si>
  <si>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</si>
  <si>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</si>
  <si>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</si>
  <si>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</si>
  <si>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</si>
  <si>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</si>
  <si>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</si>
  <si>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</si>
  <si>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</si>
  <si>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</si>
  <si>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</si>
  <si>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</si>
  <si>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</si>
  <si>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</si>
  <si>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</si>
  <si>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</si>
  <si>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</si>
  <si>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</si>
  <si>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</si>
  <si>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</si>
  <si>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</si>
  <si>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</si>
  <si>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</si>
  <si>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</si>
  <si>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</si>
  <si>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</si>
  <si>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</si>
  <si>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</si>
  <si>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</si>
  <si>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</si>
  <si>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</si>
  <si>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</si>
  <si>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</si>
  <si>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</si>
  <si>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</si>
  <si>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</si>
  <si>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</si>
  <si>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</si>
  <si>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</si>
  <si>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</si>
  <si>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</si>
  <si>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</si>
  <si>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</si>
  <si>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</si>
  <si>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</si>
  <si>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15-13-093</t>
  </si>
  <si>
    <t>15-1-3-094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</si>
  <si>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</si>
  <si>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</si>
  <si>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</si>
  <si>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</si>
  <si>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</si>
  <si>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</si>
  <si>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</si>
  <si>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</si>
  <si>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</si>
  <si>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</si>
  <si>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</si>
  <si>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</si>
  <si>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</si>
  <si>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</si>
  <si>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</si>
  <si>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</si>
  <si>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</si>
  <si>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</si>
  <si>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</si>
  <si>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</si>
  <si>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</si>
  <si>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</si>
  <si>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</si>
  <si>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</si>
  <si>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</si>
  <si>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</si>
  <si>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</si>
  <si>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</si>
  <si>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</si>
  <si>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15-1-3-129</t>
  </si>
  <si>
    <t>15-1-3-130</t>
  </si>
  <si>
    <t>15-1-3-132</t>
  </si>
  <si>
    <t>15-1-3-133</t>
  </si>
  <si>
    <t>15-1-4-001</t>
  </si>
  <si>
    <t>15-1-4-002</t>
  </si>
  <si>
    <t>15-1-4-003</t>
  </si>
  <si>
    <t>15-1-4-004</t>
  </si>
  <si>
    <t>15-1-4-005</t>
  </si>
  <si>
    <t>15-1-4-006</t>
  </si>
  <si>
    <t>15-1-4-007</t>
  </si>
  <si>
    <t>15-1-4-008</t>
  </si>
  <si>
    <t>15-1-4-009</t>
  </si>
  <si>
    <t>15-1-4-010</t>
  </si>
  <si>
    <t>15-1-4-011</t>
  </si>
  <si>
    <t>15-1-4-012</t>
  </si>
  <si>
    <t>15-1-4-013</t>
  </si>
  <si>
    <t>15-1-4-014</t>
  </si>
  <si>
    <t>15-1-4-015</t>
  </si>
  <si>
    <t>15-1-4-016</t>
  </si>
  <si>
    <t>15-1-4-017</t>
  </si>
  <si>
    <t>15-1-4-018</t>
  </si>
  <si>
    <t>15-1-4-019</t>
  </si>
  <si>
    <t>15-1-4-020</t>
  </si>
  <si>
    <t>15-1-4-021</t>
  </si>
  <si>
    <t>15-1-4-022</t>
  </si>
  <si>
    <t>15-1-4-023</t>
  </si>
  <si>
    <t>15-1-4-024</t>
  </si>
  <si>
    <t>15-1-4-026</t>
  </si>
  <si>
    <t>15-1-4-027</t>
  </si>
  <si>
    <t>15-1-4-028</t>
  </si>
  <si>
    <t>15-1-4-029</t>
  </si>
  <si>
    <t>15-1-4-030</t>
  </si>
  <si>
    <t>15-1-4-031</t>
  </si>
  <si>
    <t>15-1-4-033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</si>
  <si>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</si>
  <si>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</si>
  <si>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</si>
  <si>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</si>
  <si>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</si>
  <si>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</si>
  <si>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</si>
  <si>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</si>
  <si>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</si>
  <si>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</si>
  <si>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</si>
  <si>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15-1-4-045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</si>
  <si>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</si>
  <si>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</si>
  <si>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</si>
  <si>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</si>
  <si>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</si>
  <si>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</si>
  <si>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</si>
  <si>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</si>
  <si>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</si>
  <si>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</si>
  <si>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</si>
  <si>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</si>
  <si>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</si>
  <si>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</si>
  <si>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</si>
  <si>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</si>
  <si>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</si>
  <si>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</si>
  <si>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</si>
  <si>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</si>
  <si>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</si>
  <si>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</si>
  <si>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</si>
  <si>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</si>
  <si>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</si>
  <si>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</si>
  <si>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</si>
  <si>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</si>
  <si>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</si>
  <si>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</si>
  <si>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</si>
  <si>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</si>
  <si>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</si>
  <si>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</si>
  <si>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</si>
  <si>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</si>
  <si>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</si>
  <si>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15-1-4-093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</si>
  <si>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</si>
  <si>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</si>
  <si>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</si>
  <si>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</si>
  <si>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</si>
  <si>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</si>
  <si>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</si>
  <si>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</si>
  <si>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</si>
  <si>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15-1-4-105</t>
  </si>
  <si>
    <t>15-1-4-106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</si>
  <si>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</si>
  <si>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</si>
  <si>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</si>
  <si>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</si>
  <si>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</si>
  <si>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</si>
  <si>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</si>
  <si>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</si>
  <si>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</si>
  <si>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</si>
  <si>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</si>
  <si>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</si>
  <si>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</si>
  <si>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</si>
  <si>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</si>
  <si>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</si>
  <si>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</si>
  <si>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</si>
  <si>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</si>
  <si>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15-1-4-127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</si>
  <si>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</si>
  <si>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</si>
  <si>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</si>
  <si>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</si>
  <si>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</si>
  <si>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</si>
  <si>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</si>
  <si>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</si>
  <si>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</si>
  <si>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</si>
  <si>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15-1-5-011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</si>
  <si>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</si>
  <si>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</si>
  <si>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</si>
  <si>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</si>
  <si>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</si>
  <si>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</si>
  <si>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</si>
  <si>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</si>
  <si>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</si>
  <si>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</si>
  <si>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</si>
  <si>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</si>
  <si>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</si>
  <si>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</si>
  <si>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</si>
  <si>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</si>
  <si>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</si>
  <si>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</si>
  <si>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</si>
  <si>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</si>
  <si>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</si>
  <si>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</si>
  <si>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</si>
  <si>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</si>
  <si>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</si>
  <si>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</si>
  <si>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</si>
  <si>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</si>
  <si>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</si>
  <si>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</si>
  <si>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</si>
  <si>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</si>
  <si>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</si>
  <si>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</si>
  <si>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</si>
  <si>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</si>
  <si>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</si>
  <si>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</si>
  <si>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</si>
  <si>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</si>
  <si>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</si>
  <si>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</si>
  <si>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</si>
  <si>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</si>
  <si>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</si>
  <si>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</si>
  <si>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</si>
  <si>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</si>
  <si>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</si>
  <si>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 xml:space="preserve"> 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</si>
  <si>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</si>
  <si>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</si>
  <si>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</si>
  <si>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</si>
  <si>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</si>
  <si>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</si>
  <si>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</si>
  <si>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</si>
  <si>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</si>
  <si>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</si>
  <si>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</si>
  <si>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</si>
  <si>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</si>
  <si>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</si>
  <si>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</si>
  <si>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</si>
  <si>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</si>
  <si>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</si>
  <si>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</si>
  <si>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</si>
  <si>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</si>
  <si>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</si>
  <si>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</si>
  <si>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</si>
  <si>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</si>
  <si>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</si>
  <si>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</si>
  <si>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</si>
  <si>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</si>
  <si>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15-1-5-096</t>
  </si>
  <si>
    <t>15-1-5-097</t>
  </si>
  <si>
    <t>15-1-5-098</t>
  </si>
  <si>
    <t>15-1-5-099</t>
  </si>
  <si>
    <t>15-1-5-100</t>
  </si>
  <si>
    <t>15-1-5-101</t>
  </si>
  <si>
    <t>15-1-5-102</t>
  </si>
  <si>
    <t>15-1-5-103</t>
  </si>
  <si>
    <t>14-1-5-080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</si>
  <si>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</si>
  <si>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</si>
  <si>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</si>
  <si>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</si>
  <si>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</si>
  <si>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</si>
  <si>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</si>
  <si>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</si>
  <si>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</si>
  <si>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</si>
  <si>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</si>
  <si>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</si>
  <si>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</si>
  <si>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</si>
  <si>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</si>
  <si>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</si>
  <si>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</si>
  <si>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</si>
  <si>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</si>
  <si>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</si>
  <si>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</si>
  <si>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</si>
  <si>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</si>
  <si>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</si>
  <si>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</si>
  <si>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</si>
  <si>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</si>
  <si>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</si>
  <si>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</si>
  <si>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</si>
  <si>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</si>
  <si>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</si>
  <si>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</si>
  <si>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</si>
  <si>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</si>
  <si>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</si>
  <si>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</si>
  <si>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</si>
  <si>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</si>
  <si>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</si>
  <si>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</si>
  <si>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</si>
  <si>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</si>
  <si>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</si>
  <si>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</si>
  <si>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</si>
  <si>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</si>
  <si>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</si>
  <si>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</si>
  <si>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</si>
  <si>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</si>
  <si>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</si>
  <si>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14-1-6-056</t>
  </si>
  <si>
    <t>12-1-2-054</t>
  </si>
  <si>
    <t>13-1-3-065</t>
  </si>
  <si>
    <t>11-1-3-085</t>
  </si>
  <si>
    <t>13-1-3-087</t>
  </si>
  <si>
    <t>13-1-3-097</t>
  </si>
  <si>
    <t>12-1-5-073</t>
  </si>
  <si>
    <t>13-1-5-067</t>
  </si>
  <si>
    <t>13-1-5-069</t>
  </si>
  <si>
    <t>12-1-3-100</t>
  </si>
  <si>
    <t>12-1-2-076</t>
  </si>
  <si>
    <t>Samujjal Aich</t>
  </si>
  <si>
    <t>Achyut Kumar Borah</t>
  </si>
  <si>
    <t>Monish  Goswami</t>
  </si>
  <si>
    <t>Priyanuj  Misra</t>
  </si>
  <si>
    <t>Diixita Gulgulia</t>
  </si>
  <si>
    <t>Dhanjit Baishya</t>
  </si>
  <si>
    <t>Deep Das</t>
  </si>
  <si>
    <t>Nilankar Das</t>
  </si>
  <si>
    <t>Manash Jyoti Das Choudhary</t>
  </si>
  <si>
    <t>Rahul Raut</t>
  </si>
  <si>
    <t>Bijeta Bhowal</t>
  </si>
  <si>
    <t>Kulojit Boro</t>
  </si>
  <si>
    <t>Upasana Nath</t>
  </si>
  <si>
    <t>Shubham Sen</t>
  </si>
  <si>
    <t>Saurabh Kumar Singh</t>
  </si>
  <si>
    <t>Moni Kongkon Bhuyan</t>
  </si>
  <si>
    <t>Rahul Baruah</t>
  </si>
  <si>
    <t>Shankar Dev Gour</t>
  </si>
  <si>
    <t>Riya Hazarika</t>
  </si>
  <si>
    <t>Subhashish Chamua</t>
  </si>
  <si>
    <t>Utsa Choudhury</t>
  </si>
  <si>
    <t>Md Nayan Ahmed</t>
  </si>
  <si>
    <t>Mrinmoy Jyoti Sarma</t>
  </si>
  <si>
    <t>Ankan Kishore Pathak</t>
  </si>
  <si>
    <t>Shivam Singh</t>
  </si>
  <si>
    <t>Surajit Neog</t>
  </si>
  <si>
    <t>Silpi Sikha Saikia</t>
  </si>
  <si>
    <t>Abu Mehtab Hussain</t>
  </si>
  <si>
    <t>Nilpaban Nath</t>
  </si>
  <si>
    <t>Mausom Kalita</t>
  </si>
  <si>
    <t>Earjina Ahmed</t>
  </si>
  <si>
    <t>Vicky Kumar</t>
  </si>
  <si>
    <t>Nabajit Pait</t>
  </si>
  <si>
    <t>Souravjyoti Deuri</t>
  </si>
  <si>
    <t>Panchali Baishya</t>
  </si>
  <si>
    <t>Lalremruata</t>
  </si>
  <si>
    <t>Mridupawan Deka</t>
  </si>
  <si>
    <t>Anshuman Roy</t>
  </si>
  <si>
    <t>Abhijeet Kumar</t>
  </si>
  <si>
    <t>Eeshan Dutta</t>
  </si>
  <si>
    <t>Bishal Nath</t>
  </si>
  <si>
    <t>Sushobhita Sarkar</t>
  </si>
  <si>
    <t>Manash Jyoti Kalita</t>
  </si>
  <si>
    <t>Mohobub Hussain Barbhuiya</t>
  </si>
  <si>
    <t>Manab Sonowal</t>
  </si>
  <si>
    <t>Pranjal Das</t>
  </si>
  <si>
    <t>Nabajit Baishya</t>
  </si>
  <si>
    <t>Bedanta Kalita</t>
  </si>
  <si>
    <t>Dipujjal Das</t>
  </si>
  <si>
    <t>Surya Pratap Vishwakarma</t>
  </si>
  <si>
    <t>Bishal Nahata</t>
  </si>
  <si>
    <t>Nivedita Das</t>
  </si>
  <si>
    <t>Mirza Kawsar Ahmed</t>
  </si>
  <si>
    <t>Anurag Gohain</t>
  </si>
  <si>
    <t>Antaranga Talukdar</t>
  </si>
  <si>
    <t>Rahul Raushan</t>
  </si>
  <si>
    <t>Subham Sinha</t>
  </si>
  <si>
    <t>Alok Kumar</t>
  </si>
  <si>
    <t>Vishal Kumar</t>
  </si>
  <si>
    <t>Madhav Kumar</t>
  </si>
  <si>
    <t>Lalu Kumar Roy</t>
  </si>
  <si>
    <t>Vinay Chauhan</t>
  </si>
  <si>
    <t>Rajesh Kumar Chaudhary</t>
  </si>
  <si>
    <t>Debojit Barman</t>
  </si>
  <si>
    <t>Vivek Shukla</t>
  </si>
  <si>
    <t>Divakar Kumar Kushwaha</t>
  </si>
  <si>
    <t>Ravi Ranjan</t>
  </si>
  <si>
    <t>Neha Kumari</t>
  </si>
  <si>
    <t>Akash Mehara</t>
  </si>
  <si>
    <t>Taranga Deka</t>
  </si>
  <si>
    <t>Jay Poddar</t>
  </si>
  <si>
    <t>Adarsh Pratap Singh</t>
  </si>
  <si>
    <t>Rohit Ranjan Kumar</t>
  </si>
  <si>
    <t>Arunodaya Mishra</t>
  </si>
  <si>
    <t>Tejpal Singh</t>
  </si>
  <si>
    <t>Krishna Kant Singhal</t>
  </si>
  <si>
    <t>Prashant Awasthi</t>
  </si>
  <si>
    <t>Heramb Pandey</t>
  </si>
  <si>
    <t>Abhishek Jaisal</t>
  </si>
  <si>
    <t>Uday Singh Meena</t>
  </si>
  <si>
    <t>Puspendra Meena</t>
  </si>
  <si>
    <t>Abhishek Kumar</t>
  </si>
  <si>
    <t>Purusottam Kumar</t>
  </si>
  <si>
    <t>Shivam</t>
  </si>
  <si>
    <t>Arun Kumar Sardar</t>
  </si>
  <si>
    <t>Bhumireddy Manikanta Sai Venkata Akhil</t>
  </si>
  <si>
    <t>Aishwarya Bammidi</t>
  </si>
  <si>
    <t>R N Millionstar</t>
  </si>
  <si>
    <t>Digvijai Jaisawal</t>
  </si>
  <si>
    <t>Manish</t>
  </si>
  <si>
    <t>Ashok Kumar</t>
  </si>
  <si>
    <t>Saket Ranjan</t>
  </si>
  <si>
    <t>Liza Garga</t>
  </si>
  <si>
    <t>Ranvijay Kumar</t>
  </si>
  <si>
    <t>Prajjwal Shukla</t>
  </si>
  <si>
    <t>Pappu Kumar Ranjan</t>
  </si>
  <si>
    <t>Aditya Mishra</t>
  </si>
  <si>
    <t>Pappu Kumar</t>
  </si>
  <si>
    <t>Kumar Rajhansh</t>
  </si>
  <si>
    <t>Binay Kumar</t>
  </si>
  <si>
    <t>Ajit Kumar</t>
  </si>
  <si>
    <t>Shivanand Chaurasia</t>
  </si>
  <si>
    <t>Rajesh Kumar Meena</t>
  </si>
  <si>
    <t>Sudhir Kumar Sah</t>
  </si>
  <si>
    <t>Godala Pavan Kumar Reddy</t>
  </si>
  <si>
    <t>Rajeev Ranjan</t>
  </si>
  <si>
    <t>Nidarshana Neelam</t>
  </si>
  <si>
    <t>Ashraful Islam</t>
  </si>
  <si>
    <t>Arnab Boruah</t>
  </si>
  <si>
    <t>Satajit Bhattacharjee</t>
  </si>
  <si>
    <t>Hirakjyoti Deka</t>
  </si>
  <si>
    <t>Kiran Sarkar</t>
  </si>
  <si>
    <t>Bishal Chakraborty</t>
  </si>
  <si>
    <t>Dulu Prasad Das</t>
  </si>
  <si>
    <t>Akash Jyoti Saikia</t>
  </si>
  <si>
    <t>Gaurav Kashyap</t>
  </si>
  <si>
    <t>Debopriyo  Roy</t>
  </si>
  <si>
    <t>Prittish Sutradhar</t>
  </si>
  <si>
    <t>Parijat Choudhury</t>
  </si>
  <si>
    <t>Madhurjya Keot</t>
  </si>
  <si>
    <t>Pinkal Patar</t>
  </si>
  <si>
    <t>Sourav Majumdar</t>
  </si>
  <si>
    <t>Manabendra Das</t>
  </si>
  <si>
    <t>Rahul Kumar Roy</t>
  </si>
  <si>
    <t>Chaitanya Chandolia</t>
  </si>
  <si>
    <t>Sushmita Basumatary</t>
  </si>
  <si>
    <t>Shekhar Jyoti Nath</t>
  </si>
  <si>
    <t>Nilim Kumar Konwar</t>
  </si>
  <si>
    <t>Purushuttam Gogoi</t>
  </si>
  <si>
    <t>Reetik Tripathy</t>
  </si>
  <si>
    <t>Pradyumna</t>
  </si>
  <si>
    <t>Dipjyoti Mazumder</t>
  </si>
  <si>
    <t>Nur Mahammad Khandakar</t>
  </si>
  <si>
    <t>Indraneel Das</t>
  </si>
  <si>
    <t>Arunabh Chetia</t>
  </si>
  <si>
    <t>Manash Gogoi</t>
  </si>
  <si>
    <t>Ashish Meena</t>
  </si>
  <si>
    <t>Duhita Choudhury</t>
  </si>
  <si>
    <t>Manas Pratim Goutam</t>
  </si>
  <si>
    <t>Bikram Jyoti Bora</t>
  </si>
  <si>
    <t>Bijit Kumar Sarkar</t>
  </si>
  <si>
    <t>Dhirendra Kumar</t>
  </si>
  <si>
    <t>Prangan Bhattacharyya</t>
  </si>
  <si>
    <t>Raj Das</t>
  </si>
  <si>
    <t>Rajnandan Borthakur</t>
  </si>
  <si>
    <t>Hrishikesh Boruah</t>
  </si>
  <si>
    <t>Suraj Hazarika</t>
  </si>
  <si>
    <t>Bhargav Deka</t>
  </si>
  <si>
    <t>Swarup Raj Banik</t>
  </si>
  <si>
    <t>Subhajit Kar</t>
  </si>
  <si>
    <t>Tanay Lohia</t>
  </si>
  <si>
    <t>Basanta Das</t>
  </si>
  <si>
    <t>Sanjay Kumar Das</t>
  </si>
  <si>
    <t>Dikam Deka</t>
  </si>
  <si>
    <t>Amey Naik</t>
  </si>
  <si>
    <t>Mukta Basumatary</t>
  </si>
  <si>
    <t>Dishant Deka</t>
  </si>
  <si>
    <t>Sasanka Sekhar Saikia</t>
  </si>
  <si>
    <t>Kumar Sree Sai Siddharth Lolla</t>
  </si>
  <si>
    <t>Panchajainya Gogoi</t>
  </si>
  <si>
    <t>Debasish Borah</t>
  </si>
  <si>
    <t>Debendu Singha</t>
  </si>
  <si>
    <t>Himangshu Das</t>
  </si>
  <si>
    <t>Chanchal Gupta</t>
  </si>
  <si>
    <t>Omprakash Kumar</t>
  </si>
  <si>
    <t>Pogiri Venkata Sai Sasidhar</t>
  </si>
  <si>
    <t>Rohan Jangir</t>
  </si>
  <si>
    <t>Kabir Baruah</t>
  </si>
  <si>
    <t>Pratyush Hazarika</t>
  </si>
  <si>
    <t>Karanjeet Gohain</t>
  </si>
  <si>
    <t>Soumir Jyoti Duarah</t>
  </si>
  <si>
    <t>Maruboena  Dayakar</t>
  </si>
  <si>
    <t>Himanshu Jagarwad</t>
  </si>
  <si>
    <t>Pradhan Rajkishor Anil</t>
  </si>
  <si>
    <t>Tanmita Das</t>
  </si>
  <si>
    <t>Siddhant Mohapatra</t>
  </si>
  <si>
    <t>Brajesh Meena</t>
  </si>
  <si>
    <t>Pranjal Kumar Maddheshia</t>
  </si>
  <si>
    <t>Alphonse Daimari</t>
  </si>
  <si>
    <t>Gudavalli Mukesh Gowd</t>
  </si>
  <si>
    <t>Jishnu Jyoti Bordoloi</t>
  </si>
  <si>
    <t>Syed Bubul Ahmed</t>
  </si>
  <si>
    <t>Kuldeep Kumar</t>
  </si>
  <si>
    <t>Md Saad Alam</t>
  </si>
  <si>
    <t>Niraj Kumar</t>
  </si>
  <si>
    <t>Ritu Raj</t>
  </si>
  <si>
    <t>Anmol Agarwal</t>
  </si>
  <si>
    <t>Shahid Ahmed</t>
  </si>
  <si>
    <t>Mousam Kalita</t>
  </si>
  <si>
    <t>Sumit Kumar</t>
  </si>
  <si>
    <t>Ujjwal Kumar</t>
  </si>
  <si>
    <t>Sandeep Singh</t>
  </si>
  <si>
    <t>Rounak</t>
  </si>
  <si>
    <t>Rahul Ross Susal</t>
  </si>
  <si>
    <t>Ashish Kumar Baidya</t>
  </si>
  <si>
    <t>Rahul Kumar</t>
  </si>
  <si>
    <t>Aman Patel</t>
  </si>
  <si>
    <t>Mitesh Agrawal</t>
  </si>
  <si>
    <t>Chinmoy Samal</t>
  </si>
  <si>
    <t>Dayanand</t>
  </si>
  <si>
    <t>Anshul Verma</t>
  </si>
  <si>
    <t>Jitumoni Choudhury</t>
  </si>
  <si>
    <t>Amit Kumar</t>
  </si>
  <si>
    <t>Pawan Kumar Singh</t>
  </si>
  <si>
    <t>Chandan Kumar Yadav</t>
  </si>
  <si>
    <t>Himanshu Agrawal</t>
  </si>
  <si>
    <t>Hemant Vijay Sonawane</t>
  </si>
  <si>
    <t>Md. Salman Hussain</t>
  </si>
  <si>
    <t>Aman Bharti</t>
  </si>
  <si>
    <t>Rokkam Kailash Nadh</t>
  </si>
  <si>
    <t>Piyush  Kumar</t>
  </si>
  <si>
    <t>Ambuj Singh</t>
  </si>
  <si>
    <t>Saptomi Baruah</t>
  </si>
  <si>
    <t>Prannoy Vikash Chandra</t>
  </si>
  <si>
    <t>Neeraj Prasad Rizal</t>
  </si>
  <si>
    <t xml:space="preserve">Amzad Amin Rahul </t>
  </si>
  <si>
    <t>Somesh Kumar Gupta</t>
  </si>
  <si>
    <r>
      <t xml:space="preserve">Sangam Raj </t>
    </r>
    <r>
      <rPr>
        <b/>
        <sz val="11"/>
        <color theme="1"/>
        <rFont val="Bookman Old Style"/>
        <family val="1"/>
      </rPr>
      <t>(MD-I)</t>
    </r>
  </si>
  <si>
    <r>
      <t xml:space="preserve">Vivek kumar Chaudhury </t>
    </r>
    <r>
      <rPr>
        <b/>
        <sz val="10"/>
        <color rgb="FF000000"/>
        <rFont val="Bookman Old Style"/>
        <family val="1"/>
      </rPr>
      <t>(FM-II)</t>
    </r>
  </si>
  <si>
    <t>Sabyasachi Das</t>
  </si>
  <si>
    <t>Abhijit Kar</t>
  </si>
  <si>
    <t>Suman Rajkumar</t>
  </si>
  <si>
    <t>Saurabh Jyoti Debnath</t>
  </si>
  <si>
    <t>Trinayan Kaushik Borah</t>
  </si>
  <si>
    <t>Ritwick Kumar Das</t>
  </si>
  <si>
    <t>Garga Sen</t>
  </si>
  <si>
    <t>Biswaraj Das</t>
  </si>
  <si>
    <t>Sahid Injamul Hussain</t>
  </si>
  <si>
    <t>Saibatapa Sen</t>
  </si>
  <si>
    <t>Anupam Bharti</t>
  </si>
  <si>
    <t>Ranjoy Dutta</t>
  </si>
  <si>
    <t>Nilutpal Gogoi</t>
  </si>
  <si>
    <t>Nayanjyoti Chungkrang</t>
  </si>
  <si>
    <t>Jepulina Borah</t>
  </si>
  <si>
    <t>Anup Karmakar</t>
  </si>
  <si>
    <t>Hifjur Rahman</t>
  </si>
  <si>
    <t>Dharitri Gogoi</t>
  </si>
  <si>
    <t>Ashim Kumar Goswami</t>
  </si>
  <si>
    <t>Abinash Dutta</t>
  </si>
  <si>
    <t>Lohit Agarwalla</t>
  </si>
  <si>
    <t>Sanjay Basumatary</t>
  </si>
  <si>
    <t>Himanshu Raj</t>
  </si>
  <si>
    <t>Parag Das</t>
  </si>
  <si>
    <t>Amrjyoti Deka</t>
  </si>
  <si>
    <t>Jyotirmoy Das</t>
  </si>
  <si>
    <t>Abhishek Bora</t>
  </si>
  <si>
    <t>Raja Kumar</t>
  </si>
  <si>
    <t>Puja Gogoi</t>
  </si>
  <si>
    <t>Nihal Pegu</t>
  </si>
  <si>
    <t>Jyoti Raj Mahanta</t>
  </si>
  <si>
    <t>Abhishek Chatterjee</t>
  </si>
  <si>
    <t>Kalpajyoti Biswas</t>
  </si>
  <si>
    <t>Sagarika Rakshit</t>
  </si>
  <si>
    <t>Mustaf Uddin Ahmed</t>
  </si>
  <si>
    <t>Rubina Khan</t>
  </si>
  <si>
    <t>Raginee Das</t>
  </si>
  <si>
    <t>Megha Sharma</t>
  </si>
  <si>
    <t>Prarthana Hazarika</t>
  </si>
  <si>
    <t>Kundan Kumar</t>
  </si>
  <si>
    <t>Rishov Krishna Baruah</t>
  </si>
  <si>
    <t>Chiranjeet Das</t>
  </si>
  <si>
    <t>Naina Sengyung</t>
  </si>
  <si>
    <t>Joydev Barman</t>
  </si>
  <si>
    <t>Bhaskar Jyoti Rajkhowa</t>
  </si>
  <si>
    <t>Dipankar Barman</t>
  </si>
  <si>
    <t>Pankaj Jyoti Das</t>
  </si>
  <si>
    <t>Anish Paul</t>
  </si>
  <si>
    <t>Kaustave Moni Borah</t>
  </si>
  <si>
    <t>Pallab Bor Gohain</t>
  </si>
  <si>
    <t>Sheikh Mehtab Hasan</t>
  </si>
  <si>
    <t>Bhawana Sharma</t>
  </si>
  <si>
    <t>Harshajit Roy</t>
  </si>
  <si>
    <t>Taddi Tirumaleswara Sai</t>
  </si>
  <si>
    <t>Nandini Sharma</t>
  </si>
  <si>
    <t>Roshan Singhi</t>
  </si>
  <si>
    <t>Madhurjya Borgohain</t>
  </si>
  <si>
    <t>Abhijit Das</t>
  </si>
  <si>
    <t>Praveen Prashant</t>
  </si>
  <si>
    <t>G.Ravi Rao</t>
  </si>
  <si>
    <t>Ujjwal Kumar Pathak</t>
  </si>
  <si>
    <t>Swapnanil Das</t>
  </si>
  <si>
    <t>Manuj Hazarika</t>
  </si>
  <si>
    <t>Indra Kumar Meena</t>
  </si>
  <si>
    <t>Abhay Garg</t>
  </si>
  <si>
    <t>Saurav Kumar</t>
  </si>
  <si>
    <t>Amrit Kumar</t>
  </si>
  <si>
    <t>Shubham Mishra</t>
  </si>
  <si>
    <t>Yogesh Gangwar</t>
  </si>
  <si>
    <t>Purnima Verma</t>
  </si>
  <si>
    <t>Manas Dev Singh</t>
  </si>
  <si>
    <t>Debagni Upadhyaya</t>
  </si>
  <si>
    <t>Rohit Prajapati</t>
  </si>
  <si>
    <t>Parmeshwar Singh</t>
  </si>
  <si>
    <t>Rohit Kumar</t>
  </si>
  <si>
    <t>Pinninti Naidu</t>
  </si>
  <si>
    <t>Mude Mahesh Kumar Naik</t>
  </si>
  <si>
    <t>Pallabi Barman</t>
  </si>
  <si>
    <t>Anand Kumar</t>
  </si>
  <si>
    <t>Jayashri Saloi</t>
  </si>
  <si>
    <t>Rachna Kumari Bohra</t>
  </si>
  <si>
    <t>Pankaj Mehra</t>
  </si>
  <si>
    <t>Shekhar Kumar</t>
  </si>
  <si>
    <t>Jyotirmaya Mahapatra</t>
  </si>
  <si>
    <t>Prashant Priya</t>
  </si>
  <si>
    <t>Vegi Trinadh Prasad</t>
  </si>
  <si>
    <t>Rajnesh Singh</t>
  </si>
  <si>
    <t>Zeeshan Athar</t>
  </si>
  <si>
    <t>Anisha Kumari</t>
  </si>
  <si>
    <t>Yashomitra Rath</t>
  </si>
  <si>
    <t>Om Prakash</t>
  </si>
  <si>
    <t>Saurav Verma</t>
  </si>
  <si>
    <t>Jay Prakash Yadav</t>
  </si>
  <si>
    <t>Murari Kumar</t>
  </si>
  <si>
    <t>Kushal Arya</t>
  </si>
  <si>
    <t>Joydeep Paul</t>
  </si>
  <si>
    <t>Vishwajeet Yadav</t>
  </si>
  <si>
    <t>Akash Jain</t>
  </si>
  <si>
    <t>Praveen Bhaskar</t>
  </si>
  <si>
    <t>Sunil Kumar</t>
  </si>
  <si>
    <t>Abhishek Pal</t>
  </si>
  <si>
    <t>Vineet Vaibhav</t>
  </si>
  <si>
    <t>Ijaz Ahmed</t>
  </si>
  <si>
    <t>Beauty Kumari</t>
  </si>
  <si>
    <t>Bhavishya Kumar</t>
  </si>
  <si>
    <t>Prashant Kumar</t>
  </si>
  <si>
    <t xml:space="preserve">Suman Kumar </t>
  </si>
  <si>
    <r>
      <t xml:space="preserve">Uttaran B Wary </t>
    </r>
    <r>
      <rPr>
        <b/>
        <sz val="12"/>
        <color theme="1"/>
        <rFont val="Bookman Old Style"/>
        <family val="1"/>
      </rPr>
      <t>(EM-II)</t>
    </r>
  </si>
  <si>
    <r>
      <t xml:space="preserve">Abhinav Kumar Gupta </t>
    </r>
    <r>
      <rPr>
        <b/>
        <sz val="12"/>
        <color theme="1"/>
        <rFont val="Bookman Old Style"/>
        <family val="1"/>
      </rPr>
      <t>(EM-II)</t>
    </r>
  </si>
  <si>
    <r>
      <t xml:space="preserve">Madhumoy Sinha </t>
    </r>
    <r>
      <rPr>
        <b/>
        <sz val="11"/>
        <color theme="1"/>
        <rFont val="Bookman Old Style"/>
        <family val="1"/>
      </rPr>
      <t xml:space="preserve">(EM-II, CS-I, PS-II) </t>
    </r>
  </si>
  <si>
    <r>
      <t xml:space="preserve">Fitsum Mulatu Abetw </t>
    </r>
    <r>
      <rPr>
        <b/>
        <sz val="11"/>
        <color theme="1"/>
        <rFont val="Bookman Old Style"/>
        <family val="1"/>
      </rPr>
      <t>(CS -I)</t>
    </r>
  </si>
  <si>
    <t>Bhaskar Ganguli</t>
  </si>
  <si>
    <t>Sananda Nath</t>
  </si>
  <si>
    <t>Anurag Dasgupta</t>
  </si>
  <si>
    <t>Shah Alam Mazumder</t>
  </si>
  <si>
    <t>Ratnadeep Das</t>
  </si>
  <si>
    <t>Amitabha Deb</t>
  </si>
  <si>
    <t>Murchana Phukan</t>
  </si>
  <si>
    <t>Monseej Purkayastha</t>
  </si>
  <si>
    <t>Nayan Jyoti Deka</t>
  </si>
  <si>
    <t>Ratnadeep Sen</t>
  </si>
  <si>
    <t>Nirupam Das</t>
  </si>
  <si>
    <t>Anirban Roy</t>
  </si>
  <si>
    <t>Arnab Jyoti Thakuria</t>
  </si>
  <si>
    <t>Firdous Nasreen</t>
  </si>
  <si>
    <t>Samarjit Ramchiary</t>
  </si>
  <si>
    <t>Debaratna Nath</t>
  </si>
  <si>
    <t>Mayukh Paul</t>
  </si>
  <si>
    <t>Kunal Sarkar</t>
  </si>
  <si>
    <t>Dhanshree Maroti</t>
  </si>
  <si>
    <t>Ujjayini Chakravarty</t>
  </si>
  <si>
    <t xml:space="preserve">Hiren Tayung </t>
  </si>
  <si>
    <t>Richa Neog</t>
  </si>
  <si>
    <t>Bedanta Bikash Nath</t>
  </si>
  <si>
    <t>Ridhi Lahon</t>
  </si>
  <si>
    <t>Ekansh Goyal</t>
  </si>
  <si>
    <r>
      <t xml:space="preserve">Dahatonde Akshay </t>
    </r>
    <r>
      <rPr>
        <sz val="12"/>
        <color rgb="FFFF0000"/>
        <rFont val="Bookman Old Style"/>
        <family val="1"/>
      </rPr>
      <t>Vishwas</t>
    </r>
  </si>
  <si>
    <t>Aakankshya Das</t>
  </si>
  <si>
    <t>Bipul Nath</t>
  </si>
  <si>
    <t>Partha Pratim Goswami</t>
  </si>
  <si>
    <t>Bikash Nath</t>
  </si>
  <si>
    <t>Ajay Singh</t>
  </si>
  <si>
    <t>Khyati Chandra</t>
  </si>
  <si>
    <t>Pranay Jain</t>
  </si>
  <si>
    <t>Amlan Jyoti Dutta</t>
  </si>
  <si>
    <t>Versha Verma</t>
  </si>
  <si>
    <t>Raghav Sharma</t>
  </si>
  <si>
    <t>Abinash Das</t>
  </si>
  <si>
    <t>Khanjan Choudhury</t>
  </si>
  <si>
    <t>Monoj Kumar Nandy</t>
  </si>
  <si>
    <t>Nitu Mani Rajbongshi</t>
  </si>
  <si>
    <t>Binoy Oli</t>
  </si>
  <si>
    <t>Hirak Jyoti Dutta</t>
  </si>
  <si>
    <t>Rizwan Ahmed</t>
  </si>
  <si>
    <t>Subhankur Chakrabarty</t>
  </si>
  <si>
    <t>Shashank Kumar</t>
  </si>
  <si>
    <t>Shaik Shahrukh Sohail</t>
  </si>
  <si>
    <t>Bhargav Doley</t>
  </si>
  <si>
    <t>Kaustavmoni Nath</t>
  </si>
  <si>
    <t>Ayush Prakash</t>
  </si>
  <si>
    <t>Ritik Singh</t>
  </si>
  <si>
    <t>Shubhajyoti Sengupta</t>
  </si>
  <si>
    <t>Mannam Sujith Sampath</t>
  </si>
  <si>
    <t>Anmun Chetry</t>
  </si>
  <si>
    <t>Mah Bubul Islam</t>
  </si>
  <si>
    <t>Dibos Dey</t>
  </si>
  <si>
    <t>Nallabothula Stevenson</t>
  </si>
  <si>
    <t>Akshayarka Alammyan Deka</t>
  </si>
  <si>
    <t>Prabal Sarma</t>
  </si>
  <si>
    <t>Sourav Das</t>
  </si>
  <si>
    <t>Sabir Hussain</t>
  </si>
  <si>
    <t>Victor Das</t>
  </si>
  <si>
    <t>Ratul Pegu</t>
  </si>
  <si>
    <t>Mohammed Muskaan Suhana</t>
  </si>
  <si>
    <t>Anjon Roy</t>
  </si>
  <si>
    <t>Neelkamal Semwal</t>
  </si>
  <si>
    <t>Abhishek Katheriya</t>
  </si>
  <si>
    <t>Tarun Kumar Das</t>
  </si>
  <si>
    <t>Debojit Roy</t>
  </si>
  <si>
    <t>Kumar Saurav</t>
  </si>
  <si>
    <t>Subham Tulshan</t>
  </si>
  <si>
    <t>Shashwat Mishra</t>
  </si>
  <si>
    <t>Sibani Deka</t>
  </si>
  <si>
    <t>Abhishek Rathaur</t>
  </si>
  <si>
    <t>Viveka Kumar</t>
  </si>
  <si>
    <t>Aishwarya Dubey</t>
  </si>
  <si>
    <t>Amisha Goyal</t>
  </si>
  <si>
    <t>Donka Ramesh</t>
  </si>
  <si>
    <t>Guguloth Sandeep Nayak</t>
  </si>
  <si>
    <t>Kocherla Ashok Kumar</t>
  </si>
  <si>
    <t>Kishan Dewri</t>
  </si>
  <si>
    <t>K.Pavani</t>
  </si>
  <si>
    <t>Omprakash Arya</t>
  </si>
  <si>
    <t>Maturi Surya Manoj</t>
  </si>
  <si>
    <t>Solleti Hanuman Reddy</t>
  </si>
  <si>
    <t>Ramnivas Meena</t>
  </si>
  <si>
    <t>Tejash Prakash</t>
  </si>
  <si>
    <t>Sonu Kumar Chaupal</t>
  </si>
  <si>
    <t>Desula Uma Maheswara Rao</t>
  </si>
  <si>
    <t>Pramod Singh Yadav</t>
  </si>
  <si>
    <t>Kodirekka Sujith Kumar</t>
  </si>
  <si>
    <t xml:space="preserve">Kantubhukta Rahul </t>
  </si>
  <si>
    <t>Gandla Rohith</t>
  </si>
  <si>
    <t>Kadiyala Ravindra</t>
  </si>
  <si>
    <t xml:space="preserve">Sajal Gupta </t>
  </si>
  <si>
    <t>Rakshith A</t>
  </si>
  <si>
    <t xml:space="preserve">Vaddi Naga Sri Devi </t>
  </si>
  <si>
    <t>Pranjal Sharma</t>
  </si>
  <si>
    <t>Rashmi Datta</t>
  </si>
  <si>
    <t>Tamanampudi Krishna Manohar Reddy</t>
  </si>
  <si>
    <t>Eluri Bhanu Prakash</t>
  </si>
  <si>
    <t>Dowluri Shyam</t>
  </si>
  <si>
    <t>Kamal Kant Gautam</t>
  </si>
  <si>
    <t>Gajendra Kumar Paswan</t>
  </si>
  <si>
    <t>Laghumavarapu J V Anantha Tulasi Ram</t>
  </si>
  <si>
    <t>Arya Anshy</t>
  </si>
  <si>
    <t>Divyanshu Verma</t>
  </si>
  <si>
    <t>Amrit Priydarshi</t>
  </si>
  <si>
    <t>Shivam Tiwari</t>
  </si>
  <si>
    <t>Penchala Preethi</t>
  </si>
  <si>
    <t>Ayush Pandey</t>
  </si>
  <si>
    <t>Akshita Gadhi Raju</t>
  </si>
  <si>
    <t xml:space="preserve">Shilpa Kumari </t>
  </si>
  <si>
    <t>Sutanay Bhattacharjee</t>
  </si>
  <si>
    <t>Rahul Kumar Rai</t>
  </si>
  <si>
    <t>Nishank Das</t>
  </si>
  <si>
    <t>Anuvesh Kumar</t>
  </si>
  <si>
    <t>Tania Sarkar</t>
  </si>
  <si>
    <t>Ashwin Bansal</t>
  </si>
  <si>
    <t>Sagar Rakshit</t>
  </si>
  <si>
    <t>Debarshi Choudhury</t>
  </si>
  <si>
    <t>Dhiman Sarma</t>
  </si>
  <si>
    <t>Asha Rani Gogoi</t>
  </si>
  <si>
    <t>Partha Pratim Mohan</t>
  </si>
  <si>
    <t>Gaurima Das</t>
  </si>
  <si>
    <t>Rohit Upadhya</t>
  </si>
  <si>
    <t>Bhaskar Mondal</t>
  </si>
  <si>
    <t>Gummadi Haripriya</t>
  </si>
  <si>
    <t>Puberun Boruah</t>
  </si>
  <si>
    <t>Beauty Kumari Sahu</t>
  </si>
  <si>
    <t>Mrinmoy Brahma</t>
  </si>
  <si>
    <t>Boddinagula Sanjeeth</t>
  </si>
  <si>
    <t>Raktim Prabal Das</t>
  </si>
  <si>
    <t>Ravi Prakash Ravi</t>
  </si>
  <si>
    <t>Abhijeet Singh</t>
  </si>
  <si>
    <t>Amrita Das</t>
  </si>
  <si>
    <t>Prantik Parashar Sarmah</t>
  </si>
  <si>
    <t>Sandeep Sarmah</t>
  </si>
  <si>
    <t>Nayan Jyoti Bayan</t>
  </si>
  <si>
    <t>Deepak Janmanchi</t>
  </si>
  <si>
    <t>Barneel Phukan</t>
  </si>
  <si>
    <t>Neeraj Shivam</t>
  </si>
  <si>
    <t>Nipan Das</t>
  </si>
  <si>
    <t>Amlan Jyoti Das</t>
  </si>
  <si>
    <t>Mriganga Deka</t>
  </si>
  <si>
    <t>Bhargav Aditya Rajiv</t>
  </si>
  <si>
    <t>Samannay Mahanta</t>
  </si>
  <si>
    <t>Lokesh Khaitan</t>
  </si>
  <si>
    <t>Aditya Kumar Singh</t>
  </si>
  <si>
    <t>Aishwariya Singha Roy</t>
  </si>
  <si>
    <t>Saurabh Kumar</t>
  </si>
  <si>
    <t>Surnedi Akhil</t>
  </si>
  <si>
    <t>Gojja Sreekeshav</t>
  </si>
  <si>
    <t>Abhigyan Kashyap</t>
  </si>
  <si>
    <t>Anjali Kumari</t>
  </si>
  <si>
    <t>Harsh Agarwal</t>
  </si>
  <si>
    <t>Nupur Tiwari</t>
  </si>
  <si>
    <t>Rohan Deb</t>
  </si>
  <si>
    <t>Sanjay Prajapat</t>
  </si>
  <si>
    <t>Tirtha Chetry</t>
  </si>
  <si>
    <t>Darpan Jyoti Bora</t>
  </si>
  <si>
    <t>Rishabh Pincha</t>
  </si>
  <si>
    <t>Jeet Jain</t>
  </si>
  <si>
    <t>Jhantu Das</t>
  </si>
  <si>
    <t>Nijwmsan Narzary</t>
  </si>
  <si>
    <t>Astha Gangwal</t>
  </si>
  <si>
    <t>Purushottam Gaudel</t>
  </si>
  <si>
    <t>Tulrose Deori</t>
  </si>
  <si>
    <t>Mrinmay Mukherjee</t>
  </si>
  <si>
    <t>Subham Kamalapuri</t>
  </si>
  <si>
    <t>Surajit Dey</t>
  </si>
  <si>
    <t>Subodra Banik</t>
  </si>
  <si>
    <t>Venkatesh Upadhyay</t>
  </si>
  <si>
    <t>Sanjeev Kumar</t>
  </si>
  <si>
    <t>Hemant Kumar</t>
  </si>
  <si>
    <t>Apurbajyoti Das</t>
  </si>
  <si>
    <t>Surendra Kumar</t>
  </si>
  <si>
    <t>Rangamreddy Aravind Kumar Reddy</t>
  </si>
  <si>
    <t>Vakkala Manoj Kumar</t>
  </si>
  <si>
    <t>R Monish</t>
  </si>
  <si>
    <t>Vikash Kumar</t>
  </si>
  <si>
    <t>Atul Singh Rana</t>
  </si>
  <si>
    <t>Ajay Ladhar</t>
  </si>
  <si>
    <t>Kamlesh Biswal</t>
  </si>
  <si>
    <t>Mahwish</t>
  </si>
  <si>
    <t>Basani Shiva Gnaneshwara Murthy</t>
  </si>
  <si>
    <t>Himanshu Dhakrey</t>
  </si>
  <si>
    <t>Avanish Kumar</t>
  </si>
  <si>
    <t>Guguloth Vishnuvardhan</t>
  </si>
  <si>
    <t>Rajesh Raman Bosak</t>
  </si>
  <si>
    <t>Ayush Nayak</t>
  </si>
  <si>
    <t>Kumar Piyush</t>
  </si>
  <si>
    <t>Yadlapalli Shanmukha Srinivas</t>
  </si>
  <si>
    <t>Vadithya Bharath Naik</t>
  </si>
  <si>
    <t>Sribastav Rajguru</t>
  </si>
  <si>
    <t>Rohan Khunteta</t>
  </si>
  <si>
    <t>Chaitanya Sharma</t>
  </si>
  <si>
    <t>Hillul Saikia</t>
  </si>
  <si>
    <t>Kundan Kishor</t>
  </si>
  <si>
    <t>Prabhudatta Kar</t>
  </si>
  <si>
    <t>Mreenav Shyam Deka</t>
  </si>
  <si>
    <t>Abhishek Dhaul Puria</t>
  </si>
  <si>
    <t xml:space="preserve">Gaurav Kandpal </t>
  </si>
  <si>
    <t>Bhattacharyya Trisha Prasenjit</t>
  </si>
  <si>
    <t xml:space="preserve">Disha Mohanty </t>
  </si>
  <si>
    <t xml:space="preserve">Prachi Mathur </t>
  </si>
  <si>
    <t xml:space="preserve">Vishal Vikram Singh </t>
  </si>
  <si>
    <t xml:space="preserve">Kanasani Monica </t>
  </si>
  <si>
    <t xml:space="preserve">Praneet </t>
  </si>
  <si>
    <t xml:space="preserve">Sai Sachin Vutukuri </t>
  </si>
  <si>
    <t>Dhyan Jyoti Das</t>
  </si>
  <si>
    <r>
      <t xml:space="preserve">Amitabh Sharma </t>
    </r>
    <r>
      <rPr>
        <b/>
        <sz val="11"/>
        <color theme="1"/>
        <rFont val="Bookman Old Style"/>
        <family val="1"/>
      </rPr>
      <t>(Micro Proc &amp; Sys Prog, Comp Network</t>
    </r>
  </si>
  <si>
    <r>
      <t xml:space="preserve">Prem Mandala </t>
    </r>
    <r>
      <rPr>
        <b/>
        <sz val="11"/>
        <color theme="1"/>
        <rFont val="Bookman Old Style"/>
        <family val="1"/>
      </rPr>
      <t>(Computer Architecture)</t>
    </r>
  </si>
  <si>
    <r>
      <t xml:space="preserve">Prem Sagar </t>
    </r>
    <r>
      <rPr>
        <b/>
        <sz val="11"/>
        <color theme="1"/>
        <rFont val="Bookman Old Style"/>
        <family val="1"/>
      </rPr>
      <t>(CN)</t>
    </r>
  </si>
  <si>
    <t>Nirban Roy</t>
  </si>
  <si>
    <t>Debajit Das</t>
  </si>
  <si>
    <t>Amlanjyoti Konwar</t>
  </si>
  <si>
    <t>Anindita Das</t>
  </si>
  <si>
    <t>Parashar Ghosh</t>
  </si>
  <si>
    <t>Shyamal J Buragohain</t>
  </si>
  <si>
    <t>Anirban Paul</t>
  </si>
  <si>
    <t>Amlanjyoti Borah</t>
  </si>
  <si>
    <t>Debaditya Kashyap</t>
  </si>
  <si>
    <t>Jyotiman Lahkar</t>
  </si>
  <si>
    <t>Jyotimoi Ramchiary</t>
  </si>
  <si>
    <t>Rajat Saha</t>
  </si>
  <si>
    <t>Uditya Bayan</t>
  </si>
  <si>
    <t>Utpal Borgohain</t>
  </si>
  <si>
    <t>Ellora Kalita</t>
  </si>
  <si>
    <t>Arif Ahmed</t>
  </si>
  <si>
    <t>Debasish Nath</t>
  </si>
  <si>
    <t>Tonmoy Das</t>
  </si>
  <si>
    <t>Uddipta Chutia</t>
  </si>
  <si>
    <t>Shubham Singh</t>
  </si>
  <si>
    <t>Tushar Vatsa</t>
  </si>
  <si>
    <t>Ripom Paul</t>
  </si>
  <si>
    <t>Ankita Roy</t>
  </si>
  <si>
    <t>Dasari A Vivek Rai</t>
  </si>
  <si>
    <t>Chetram Meena</t>
  </si>
  <si>
    <t>Sahadev Singha</t>
  </si>
  <si>
    <t>Sumit Kumar Tiwari</t>
  </si>
  <si>
    <t>S. Pravin</t>
  </si>
  <si>
    <t>Dhruba Jyoti Kalita</t>
  </si>
  <si>
    <t>Arnab Jan Sarmah</t>
  </si>
  <si>
    <t>Arindam Chetia</t>
  </si>
  <si>
    <t>Atul Kumar</t>
  </si>
  <si>
    <t>Nurajbul Rahman</t>
  </si>
  <si>
    <t>Nitish Dash</t>
  </si>
  <si>
    <t>Moirangthem James Singh</t>
  </si>
  <si>
    <t>Ayan Neel Medhi</t>
  </si>
  <si>
    <t>Shambhavi Upadhyay</t>
  </si>
  <si>
    <t>Sukriti Swarupa</t>
  </si>
  <si>
    <t>Jay Prakash</t>
  </si>
  <si>
    <t>Vikash Kumar Das</t>
  </si>
  <si>
    <t>Debashish Saha</t>
  </si>
  <si>
    <t>Raju Sharma</t>
  </si>
  <si>
    <t>Bhukya Eshwar Naik</t>
  </si>
  <si>
    <t>Duduku Vinay Kumar</t>
  </si>
  <si>
    <t>Vimalendu Shekhar</t>
  </si>
  <si>
    <t>Deepesh Kumar</t>
  </si>
  <si>
    <t>Shiv Pratap Mishra</t>
  </si>
  <si>
    <t>Animesh Anand</t>
  </si>
  <si>
    <t>Pawar Sudham</t>
  </si>
  <si>
    <t>Cheppala Siddartha</t>
  </si>
  <si>
    <t>Abhinav Asthana</t>
  </si>
  <si>
    <t>Yogesh  kumar Meena</t>
  </si>
  <si>
    <r>
      <t>Akshay Kumar Meena (</t>
    </r>
    <r>
      <rPr>
        <b/>
        <sz val="20"/>
        <color theme="1"/>
        <rFont val="Bookman Old Style"/>
        <family val="1"/>
      </rPr>
      <t>Geo-tech</t>
    </r>
    <r>
      <rPr>
        <sz val="20"/>
        <color theme="1"/>
        <rFont val="Bookman Old Style"/>
        <family val="1"/>
      </rPr>
      <t>)</t>
    </r>
  </si>
  <si>
    <t xml:space="preserve">          Dean (Acad)                                                   </t>
  </si>
  <si>
    <t>AA</t>
  </si>
  <si>
    <t>BB</t>
  </si>
  <si>
    <t>CD</t>
  </si>
  <si>
    <t>AB</t>
  </si>
  <si>
    <t>BC</t>
  </si>
  <si>
    <t>CC</t>
  </si>
  <si>
    <t>DD</t>
  </si>
  <si>
    <t>13-1-1-112</t>
  </si>
  <si>
    <t>PS LAB</t>
  </si>
  <si>
    <r>
      <t xml:space="preserve">Amit Kumar </t>
    </r>
    <r>
      <rPr>
        <b/>
        <sz val="12"/>
        <color theme="1"/>
        <rFont val="Bookman Old Style"/>
        <family val="1"/>
      </rPr>
      <t>(CS-I)</t>
    </r>
  </si>
  <si>
    <t xml:space="preserve"> </t>
  </si>
  <si>
    <t>I</t>
  </si>
  <si>
    <t>Environmental Engg-II.</t>
  </si>
  <si>
    <t>result withheld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</si>
</sst>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b/>
      <sz val="14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4"/>
      <color theme="1"/>
      <name val="Bookman Old Style"/>
      <family val="1"/>
    </font>
    <font>
      <sz val="14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4"/>
      <color rgb="FF000000"/>
      <name val="Bookman Old Style"/>
      <family val="1"/>
    </font>
    <font>
      <b/>
      <sz val="14"/>
      <name val="Bookman Old Style"/>
      <family val="1"/>
    </font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sz val="16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rgb="FF000000"/>
      <name val="Bookman Old Style"/>
      <family val="1"/>
    </font>
    <font>
      <sz val="11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sz val="24"/>
      <color theme="1"/>
      <name val="Bookman Old Style"/>
      <family val="1"/>
    </font>
    <font>
      <sz val="12"/>
      <color rgb="FFFF0000"/>
      <name val="Bookman Old Style"/>
      <family val="1"/>
    </font>
    <font>
      <sz val="11"/>
      <name val="Bookman Old Style"/>
      <family val="1"/>
    </font>
    <font>
      <sz val="20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11"/>
      <color rgb="FF000000"/>
      <name val="Bookman Old Style"/>
      <family val="1"/>
    </font>
    <font>
      <sz val="2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/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5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1" fillId="0" borderId="0" xfId="0" applyFont="1"/>
    <xf numFmtId="0" fontId="1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0" fillId="3" borderId="0" xfId="0" applyFill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2" fontId="31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6" xfId="0" applyFont="1" applyBorder="1" applyAlignment="1"/>
    <xf numFmtId="0" fontId="9" fillId="2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3" fillId="0" borderId="0" xfId="0" applyFont="1"/>
    <xf numFmtId="0" fontId="17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6" xfId="0" applyBorder="1"/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34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1" fillId="0" borderId="0" xfId="0" applyFont="1" applyBorder="1"/>
    <xf numFmtId="0" fontId="15" fillId="0" borderId="0" xfId="0" applyFont="1" applyBorder="1"/>
    <xf numFmtId="0" fontId="11" fillId="0" borderId="4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5" fillId="0" borderId="0" xfId="0" applyFont="1"/>
    <xf numFmtId="0" fontId="11" fillId="0" borderId="4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2" fillId="0" borderId="0" xfId="0" applyFont="1" applyFill="1"/>
    <xf numFmtId="0" fontId="1" fillId="0" borderId="0" xfId="0" applyFont="1"/>
    <xf numFmtId="0" fontId="1" fillId="0" borderId="0" xfId="0" applyFont="1" applyBorder="1"/>
    <xf numFmtId="0" fontId="16" fillId="0" borderId="0" xfId="0" applyFont="1" applyAlignment="1"/>
    <xf numFmtId="0" fontId="11" fillId="0" borderId="0" xfId="0" applyFont="1" applyBorder="1" applyAlignment="1"/>
    <xf numFmtId="0" fontId="16" fillId="0" borderId="0" xfId="0" applyFont="1" applyBorder="1" applyAlignment="1"/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4" fontId="1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12" fillId="0" borderId="9" xfId="0" applyFont="1" applyBorder="1"/>
    <xf numFmtId="0" fontId="0" fillId="0" borderId="9" xfId="0" applyBorder="1"/>
    <xf numFmtId="0" fontId="16" fillId="0" borderId="0" xfId="0" applyFont="1" applyFill="1" applyBorder="1" applyAlignment="1">
      <alignment horizontal="center" vertical="center"/>
    </xf>
    <xf numFmtId="0" fontId="0" fillId="0" borderId="4" xfId="0" applyBorder="1"/>
    <xf numFmtId="0" fontId="11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4" xfId="0" applyFont="1" applyBorder="1"/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2" fontId="1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4" fillId="0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25" fillId="0" borderId="0" xfId="0" applyFont="1" applyBorder="1"/>
    <xf numFmtId="0" fontId="24" fillId="0" borderId="5" xfId="0" applyFont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36" fillId="0" borderId="4" xfId="0" applyFont="1" applyBorder="1" applyAlignment="1">
      <alignment vertical="center" wrapText="1"/>
    </xf>
    <xf numFmtId="0" fontId="24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37" fillId="3" borderId="4" xfId="0" applyFont="1" applyFill="1" applyBorder="1" applyAlignment="1">
      <alignment vertical="center" wrapText="1"/>
    </xf>
    <xf numFmtId="0" fontId="17" fillId="0" borderId="4" xfId="0" applyFont="1" applyBorder="1"/>
    <xf numFmtId="2" fontId="17" fillId="0" borderId="4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3" fillId="0" borderId="9" xfId="0" applyFont="1" applyFill="1" applyBorder="1" applyAlignment="1"/>
    <xf numFmtId="0" fontId="13" fillId="0" borderId="0" xfId="0" applyFont="1" applyFill="1" applyBorder="1" applyAlignment="1"/>
    <xf numFmtId="0" fontId="9" fillId="0" borderId="4" xfId="0" applyFont="1" applyBorder="1" applyAlignment="1">
      <alignment horizontal="center"/>
    </xf>
    <xf numFmtId="0" fontId="33" fillId="0" borderId="0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20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8" fillId="0" borderId="0" xfId="0" applyFont="1"/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40" fillId="0" borderId="4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11" fillId="6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/>
    </xf>
    <xf numFmtId="0" fontId="18" fillId="8" borderId="4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/>
    </xf>
    <xf numFmtId="2" fontId="17" fillId="8" borderId="4" xfId="0" applyNumberFormat="1" applyFont="1" applyFill="1" applyBorder="1" applyAlignment="1">
      <alignment horizontal="center"/>
    </xf>
    <xf numFmtId="4" fontId="20" fillId="8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/>
    </xf>
    <xf numFmtId="0" fontId="10" fillId="8" borderId="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/>
    </xf>
    <xf numFmtId="2" fontId="9" fillId="8" borderId="4" xfId="0" applyNumberFormat="1" applyFont="1" applyFill="1" applyBorder="1" applyAlignment="1">
      <alignment horizontal="center" vertical="center"/>
    </xf>
    <xf numFmtId="4" fontId="14" fillId="8" borderId="4" xfId="0" applyNumberFormat="1" applyFont="1" applyFill="1" applyBorder="1" applyAlignment="1">
      <alignment horizontal="center" vertical="center"/>
    </xf>
    <xf numFmtId="4" fontId="20" fillId="8" borderId="4" xfId="0" applyNumberFormat="1" applyFont="1" applyFill="1" applyBorder="1" applyAlignment="1">
      <alignment horizontal="center"/>
    </xf>
    <xf numFmtId="4" fontId="14" fillId="8" borderId="5" xfId="0" applyNumberFormat="1" applyFont="1" applyFill="1" applyBorder="1" applyAlignment="1">
      <alignment horizontal="center" vertical="center"/>
    </xf>
    <xf numFmtId="2" fontId="14" fillId="8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6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27" fillId="3" borderId="2" xfId="0" applyFont="1" applyFill="1" applyBorder="1"/>
    <xf numFmtId="0" fontId="27" fillId="3" borderId="14" xfId="0" applyFont="1" applyFill="1" applyBorder="1"/>
    <xf numFmtId="0" fontId="27" fillId="3" borderId="3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1" fillId="0" borderId="9" xfId="0" applyFont="1" applyBorder="1"/>
    <xf numFmtId="0" fontId="1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12" fillId="0" borderId="5" xfId="0" applyFont="1" applyFill="1" applyBorder="1"/>
    <xf numFmtId="0" fontId="12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view="pageBreakPreview" zoomScale="57" zoomScaleNormal="64" zoomScaleSheetLayoutView="57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58" sqref="J158"/>
    </sheetView>
  </sheetViews>
  <sheetFormatPr defaultRowHeight="15"/>
  <cols>
    <col min="1" max="1" width="9.5703125" customWidth="1"/>
    <col min="2" max="2" width="17" customWidth="1"/>
    <col min="3" max="3" width="8.85546875" customWidth="1"/>
    <col min="4" max="4" width="13.140625" customWidth="1"/>
    <col min="5" max="5" width="9.140625" customWidth="1"/>
    <col min="6" max="6" width="14.140625" customWidth="1"/>
    <col min="7" max="7" width="8.85546875" customWidth="1"/>
    <col min="8" max="8" width="13.28515625" customWidth="1"/>
    <col min="9" max="9" width="9.28515625" customWidth="1"/>
    <col min="10" max="10" width="14.85546875" customWidth="1"/>
    <col min="11" max="11" width="10.42578125" customWidth="1"/>
    <col min="12" max="12" width="11.42578125" customWidth="1"/>
    <col min="13" max="13" width="8.28515625" customWidth="1"/>
    <col min="14" max="14" width="10.5703125" customWidth="1"/>
    <col min="15" max="15" width="9.5703125" customWidth="1"/>
    <col min="16" max="16" width="11.28515625" customWidth="1"/>
    <col min="17" max="17" width="8.140625" customWidth="1"/>
    <col min="18" max="18" width="11.7109375" customWidth="1"/>
    <col min="19" max="19" width="10" customWidth="1"/>
    <col min="20" max="20" width="11.42578125" customWidth="1"/>
    <col min="21" max="21" width="11.7109375" customWidth="1"/>
    <col min="22" max="22" width="12.85546875" customWidth="1"/>
    <col min="23" max="23" width="12" customWidth="1"/>
    <col min="24" max="24" width="13.85546875" customWidth="1"/>
    <col min="25" max="25" width="11" customWidth="1"/>
    <col min="26" max="26" width="65" customWidth="1"/>
    <col min="27" max="27" width="6.28515625" customWidth="1"/>
  </cols>
  <sheetData>
    <row r="1" spans="1:26" ht="27" customHeight="1">
      <c r="B1" t="s">
        <v>109</v>
      </c>
      <c r="C1" t="s">
        <v>110</v>
      </c>
      <c r="E1" t="s">
        <v>111</v>
      </c>
      <c r="G1" t="s">
        <v>112</v>
      </c>
      <c r="I1" t="s">
        <v>113</v>
      </c>
      <c r="K1" t="s">
        <v>114</v>
      </c>
      <c r="M1" t="s">
        <v>18</v>
      </c>
      <c r="O1" t="s">
        <v>115</v>
      </c>
      <c r="Q1" t="s">
        <v>116</v>
      </c>
      <c r="T1" t="s">
        <v>5</v>
      </c>
      <c r="Y1" t="s">
        <v>8</v>
      </c>
      <c r="Z1" s="34" t="s">
        <v>108</v>
      </c>
    </row>
    <row r="2" spans="1:26" ht="38.25" customHeight="1">
      <c r="A2" s="9"/>
      <c r="B2" s="271" t="s">
        <v>11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</row>
    <row r="3" spans="1:26" s="85" customFormat="1" ht="32.25" customHeight="1">
      <c r="A3" s="191"/>
      <c r="B3" s="285" t="s">
        <v>125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6" ht="30" customHeight="1">
      <c r="A4" s="273" t="s">
        <v>12</v>
      </c>
      <c r="B4" s="273" t="s">
        <v>0</v>
      </c>
      <c r="C4" s="268" t="s">
        <v>22</v>
      </c>
      <c r="D4" s="269"/>
      <c r="E4" s="268" t="s">
        <v>23</v>
      </c>
      <c r="F4" s="269"/>
      <c r="G4" s="268" t="s">
        <v>24</v>
      </c>
      <c r="H4" s="269"/>
      <c r="I4" s="268" t="s">
        <v>25</v>
      </c>
      <c r="J4" s="269"/>
      <c r="K4" s="268" t="s">
        <v>26</v>
      </c>
      <c r="L4" s="269"/>
      <c r="M4" s="268" t="s">
        <v>27</v>
      </c>
      <c r="N4" s="269"/>
      <c r="O4" s="268" t="s">
        <v>28</v>
      </c>
      <c r="P4" s="269"/>
      <c r="Q4" s="268" t="s">
        <v>20</v>
      </c>
      <c r="R4" s="269"/>
      <c r="S4" s="268" t="s">
        <v>10</v>
      </c>
      <c r="T4" s="269"/>
      <c r="U4" s="187" t="s">
        <v>1</v>
      </c>
      <c r="V4" s="188" t="s">
        <v>2</v>
      </c>
      <c r="W4" s="172" t="s">
        <v>3</v>
      </c>
      <c r="X4" s="172" t="s">
        <v>9</v>
      </c>
      <c r="Y4" s="45" t="s">
        <v>46</v>
      </c>
    </row>
    <row r="5" spans="1:26" ht="60.75" customHeight="1">
      <c r="A5" s="274"/>
      <c r="B5" s="274"/>
      <c r="C5" s="275" t="s">
        <v>29</v>
      </c>
      <c r="D5" s="275"/>
      <c r="E5" s="275" t="s">
        <v>30</v>
      </c>
      <c r="F5" s="275"/>
      <c r="G5" s="276" t="s">
        <v>104</v>
      </c>
      <c r="H5" s="277"/>
      <c r="I5" s="275" t="s">
        <v>1358</v>
      </c>
      <c r="J5" s="275"/>
      <c r="K5" s="275" t="s">
        <v>32</v>
      </c>
      <c r="L5" s="275"/>
      <c r="M5" s="275" t="s">
        <v>33</v>
      </c>
      <c r="N5" s="275"/>
      <c r="O5" s="275" t="s">
        <v>34</v>
      </c>
      <c r="P5" s="275"/>
      <c r="Q5" s="276" t="s">
        <v>21</v>
      </c>
      <c r="R5" s="277"/>
      <c r="S5" s="171" t="s">
        <v>4</v>
      </c>
      <c r="T5" s="45" t="s">
        <v>5</v>
      </c>
      <c r="U5" s="189" t="s">
        <v>6</v>
      </c>
      <c r="V5" s="190" t="s">
        <v>7</v>
      </c>
      <c r="W5" s="189" t="s">
        <v>4</v>
      </c>
      <c r="X5" s="189" t="s">
        <v>4</v>
      </c>
      <c r="Y5" s="45" t="s">
        <v>8</v>
      </c>
    </row>
    <row r="6" spans="1:26" ht="24" customHeight="1">
      <c r="A6" s="19">
        <v>1</v>
      </c>
      <c r="B6" s="136" t="s">
        <v>144</v>
      </c>
      <c r="C6" s="11" t="s">
        <v>1346</v>
      </c>
      <c r="D6" s="12">
        <f t="shared" ref="D6:D15" si="0">IF(C6="AA",10, IF(C6="AB",9, IF(C6="BB",8, IF(C6="BC",7,IF(C6="CC",6, IF(C6="CD",5, IF(C6="DD",4,IF(C6="F",0))))))))</f>
        <v>10</v>
      </c>
      <c r="E6" s="10" t="s">
        <v>1346</v>
      </c>
      <c r="F6" s="12">
        <f t="shared" ref="D6:R22" si="1">IF(E6="AA",10, IF(E6="AB",9, IF(E6="BB",8, IF(E6="BC",7,IF(E6="CC",6, IF(E6="CD",5, IF(E6="DD",4,IF(E6="F",0))))))))</f>
        <v>10</v>
      </c>
      <c r="G6" s="10" t="s">
        <v>1346</v>
      </c>
      <c r="H6" s="12">
        <f t="shared" si="1"/>
        <v>10</v>
      </c>
      <c r="I6" s="10" t="s">
        <v>1347</v>
      </c>
      <c r="J6" s="12">
        <f t="shared" ref="J6:J15" si="2">IF(I6="AA",10, IF(I6="AB",9, IF(I6="BB",8, IF(I6="BC",7,IF(I6="CC",6, IF(I6="CD",5, IF(I6="DD",4,IF(I6="F",0))))))))</f>
        <v>8</v>
      </c>
      <c r="K6" s="10" t="s">
        <v>1346</v>
      </c>
      <c r="L6" s="12">
        <f t="shared" ref="L6:L46" si="3">IF(K6="AA",10, IF(K6="AB",9, IF(K6="BB",8, IF(K6="BC",7,IF(K6="CC",6, IF(K6="CD",5, IF(K6="DD",4,IF(K6="F",0))))))))</f>
        <v>10</v>
      </c>
      <c r="M6" s="10" t="s">
        <v>1346</v>
      </c>
      <c r="N6" s="12">
        <f t="shared" ref="N6:N58" si="4">IF(M6="AA",10, IF(M6="AB",9, IF(M6="BB",8, IF(M6="BC",7,IF(M6="CC",6, IF(M6="CD",5, IF(M6="DD",4,IF(M6="F",0))))))))</f>
        <v>10</v>
      </c>
      <c r="O6" s="10" t="s">
        <v>1346</v>
      </c>
      <c r="P6" s="12">
        <f t="shared" si="1"/>
        <v>10</v>
      </c>
      <c r="Q6" s="10" t="s">
        <v>1349</v>
      </c>
      <c r="R6" s="12">
        <f t="shared" si="1"/>
        <v>9</v>
      </c>
      <c r="S6" s="10">
        <f t="shared" ref="S6:S46" si="5">(D6*8+F6*8+H6*6+J6*6+L6*6+N6*2+P6*2+R6*2)</f>
        <v>386</v>
      </c>
      <c r="T6" s="14">
        <f>S6/40</f>
        <v>9.65</v>
      </c>
      <c r="U6" s="139">
        <v>343</v>
      </c>
      <c r="V6" s="139">
        <v>386</v>
      </c>
      <c r="W6" s="139">
        <v>392</v>
      </c>
      <c r="X6" s="141">
        <v>392</v>
      </c>
      <c r="Y6" s="133">
        <f>(S6+U6+V6+W6+X6)/200</f>
        <v>9.4949999999999992</v>
      </c>
      <c r="Z6" s="160" t="s">
        <v>749</v>
      </c>
    </row>
    <row r="7" spans="1:26" ht="24" customHeight="1">
      <c r="A7" s="19">
        <f>A6+1</f>
        <v>2</v>
      </c>
      <c r="B7" s="136" t="s">
        <v>145</v>
      </c>
      <c r="C7" s="11" t="s">
        <v>1352</v>
      </c>
      <c r="D7" s="12">
        <f t="shared" si="0"/>
        <v>4</v>
      </c>
      <c r="E7" s="10" t="s">
        <v>1351</v>
      </c>
      <c r="F7" s="12">
        <f t="shared" si="1"/>
        <v>6</v>
      </c>
      <c r="G7" s="10" t="s">
        <v>1350</v>
      </c>
      <c r="H7" s="12">
        <f t="shared" si="1"/>
        <v>7</v>
      </c>
      <c r="I7" s="10" t="s">
        <v>1348</v>
      </c>
      <c r="J7" s="12">
        <f t="shared" si="2"/>
        <v>5</v>
      </c>
      <c r="K7" s="10" t="s">
        <v>1351</v>
      </c>
      <c r="L7" s="12">
        <f t="shared" si="3"/>
        <v>6</v>
      </c>
      <c r="M7" s="10" t="s">
        <v>1349</v>
      </c>
      <c r="N7" s="12">
        <f t="shared" si="4"/>
        <v>9</v>
      </c>
      <c r="O7" s="10" t="s">
        <v>1347</v>
      </c>
      <c r="P7" s="12">
        <f t="shared" si="1"/>
        <v>8</v>
      </c>
      <c r="Q7" s="10" t="s">
        <v>1347</v>
      </c>
      <c r="R7" s="12">
        <f t="shared" si="1"/>
        <v>8</v>
      </c>
      <c r="S7" s="10">
        <f t="shared" si="5"/>
        <v>238</v>
      </c>
      <c r="T7" s="14">
        <f t="shared" ref="T7:T32" si="6">S7/40</f>
        <v>5.95</v>
      </c>
      <c r="U7" s="139">
        <v>187</v>
      </c>
      <c r="V7" s="139">
        <v>246</v>
      </c>
      <c r="W7" s="243">
        <v>186</v>
      </c>
      <c r="X7" s="141">
        <v>254</v>
      </c>
      <c r="Y7" s="133">
        <f t="shared" ref="Y7:Y32" si="7">(S7+U7+V7+W7+X7)/200</f>
        <v>5.5549999999999997</v>
      </c>
      <c r="Z7" s="160" t="s">
        <v>750</v>
      </c>
    </row>
    <row r="8" spans="1:26" ht="24" customHeight="1">
      <c r="A8" s="19">
        <f t="shared" ref="A8:A90" si="8">A7+1</f>
        <v>3</v>
      </c>
      <c r="B8" s="136" t="s">
        <v>146</v>
      </c>
      <c r="C8" s="11" t="s">
        <v>1351</v>
      </c>
      <c r="D8" s="12">
        <f t="shared" si="0"/>
        <v>6</v>
      </c>
      <c r="E8" s="10" t="s">
        <v>1350</v>
      </c>
      <c r="F8" s="12">
        <f t="shared" si="1"/>
        <v>7</v>
      </c>
      <c r="G8" s="10" t="s">
        <v>1347</v>
      </c>
      <c r="H8" s="12">
        <f t="shared" si="1"/>
        <v>8</v>
      </c>
      <c r="I8" s="10" t="s">
        <v>1351</v>
      </c>
      <c r="J8" s="12">
        <f t="shared" si="2"/>
        <v>6</v>
      </c>
      <c r="K8" s="10" t="s">
        <v>1350</v>
      </c>
      <c r="L8" s="12">
        <f t="shared" si="3"/>
        <v>7</v>
      </c>
      <c r="M8" s="10" t="s">
        <v>1349</v>
      </c>
      <c r="N8" s="12">
        <f t="shared" si="4"/>
        <v>9</v>
      </c>
      <c r="O8" s="10" t="s">
        <v>1349</v>
      </c>
      <c r="P8" s="12">
        <f t="shared" si="1"/>
        <v>9</v>
      </c>
      <c r="Q8" s="10" t="s">
        <v>1349</v>
      </c>
      <c r="R8" s="12">
        <f t="shared" si="1"/>
        <v>9</v>
      </c>
      <c r="S8" s="10">
        <f t="shared" si="5"/>
        <v>284</v>
      </c>
      <c r="T8" s="14">
        <f t="shared" si="6"/>
        <v>7.1</v>
      </c>
      <c r="U8" s="139">
        <v>281</v>
      </c>
      <c r="V8" s="139">
        <v>280</v>
      </c>
      <c r="W8" s="139">
        <v>254</v>
      </c>
      <c r="X8" s="141">
        <v>332</v>
      </c>
      <c r="Y8" s="133">
        <f t="shared" si="7"/>
        <v>7.1550000000000002</v>
      </c>
      <c r="Z8" s="160" t="s">
        <v>751</v>
      </c>
    </row>
    <row r="9" spans="1:26" ht="24" customHeight="1">
      <c r="A9" s="19">
        <f t="shared" si="8"/>
        <v>4</v>
      </c>
      <c r="B9" s="136" t="s">
        <v>147</v>
      </c>
      <c r="C9" s="11" t="s">
        <v>1350</v>
      </c>
      <c r="D9" s="12">
        <f t="shared" si="0"/>
        <v>7</v>
      </c>
      <c r="E9" s="10" t="s">
        <v>1347</v>
      </c>
      <c r="F9" s="12">
        <f t="shared" si="1"/>
        <v>8</v>
      </c>
      <c r="G9" s="10" t="s">
        <v>1347</v>
      </c>
      <c r="H9" s="12">
        <f t="shared" si="1"/>
        <v>8</v>
      </c>
      <c r="I9" s="10" t="s">
        <v>1350</v>
      </c>
      <c r="J9" s="12">
        <f t="shared" si="2"/>
        <v>7</v>
      </c>
      <c r="K9" s="10" t="s">
        <v>1347</v>
      </c>
      <c r="L9" s="12">
        <f t="shared" si="3"/>
        <v>8</v>
      </c>
      <c r="M9" s="10" t="s">
        <v>1346</v>
      </c>
      <c r="N9" s="12">
        <f t="shared" si="4"/>
        <v>10</v>
      </c>
      <c r="O9" s="10" t="s">
        <v>1349</v>
      </c>
      <c r="P9" s="12">
        <f t="shared" si="1"/>
        <v>9</v>
      </c>
      <c r="Q9" s="10" t="s">
        <v>1347</v>
      </c>
      <c r="R9" s="12">
        <f t="shared" si="1"/>
        <v>8</v>
      </c>
      <c r="S9" s="10">
        <f t="shared" si="5"/>
        <v>312</v>
      </c>
      <c r="T9" s="14">
        <f t="shared" si="6"/>
        <v>7.8</v>
      </c>
      <c r="U9" s="139">
        <v>264</v>
      </c>
      <c r="V9" s="139">
        <v>294</v>
      </c>
      <c r="W9" s="139">
        <v>320</v>
      </c>
      <c r="X9" s="10">
        <v>352</v>
      </c>
      <c r="Y9" s="133">
        <f t="shared" si="7"/>
        <v>7.71</v>
      </c>
      <c r="Z9" s="160" t="s">
        <v>752</v>
      </c>
    </row>
    <row r="10" spans="1:26" ht="24" customHeight="1">
      <c r="A10" s="19">
        <f t="shared" si="8"/>
        <v>5</v>
      </c>
      <c r="B10" s="136" t="s">
        <v>148</v>
      </c>
      <c r="C10" s="11" t="s">
        <v>1349</v>
      </c>
      <c r="D10" s="12">
        <f t="shared" si="0"/>
        <v>9</v>
      </c>
      <c r="E10" s="10" t="s">
        <v>1346</v>
      </c>
      <c r="F10" s="12">
        <f t="shared" si="1"/>
        <v>10</v>
      </c>
      <c r="G10" s="10" t="s">
        <v>1349</v>
      </c>
      <c r="H10" s="12">
        <f t="shared" si="1"/>
        <v>9</v>
      </c>
      <c r="I10" s="10" t="s">
        <v>1346</v>
      </c>
      <c r="J10" s="12">
        <f t="shared" si="2"/>
        <v>10</v>
      </c>
      <c r="K10" s="10" t="s">
        <v>1346</v>
      </c>
      <c r="L10" s="12">
        <f t="shared" si="3"/>
        <v>10</v>
      </c>
      <c r="M10" s="10" t="s">
        <v>1346</v>
      </c>
      <c r="N10" s="12">
        <f t="shared" si="4"/>
        <v>10</v>
      </c>
      <c r="O10" s="10" t="s">
        <v>1346</v>
      </c>
      <c r="P10" s="12">
        <f t="shared" si="1"/>
        <v>10</v>
      </c>
      <c r="Q10" s="10" t="s">
        <v>1346</v>
      </c>
      <c r="R10" s="12">
        <f t="shared" si="1"/>
        <v>10</v>
      </c>
      <c r="S10" s="10">
        <f t="shared" si="5"/>
        <v>386</v>
      </c>
      <c r="T10" s="14">
        <f t="shared" si="6"/>
        <v>9.65</v>
      </c>
      <c r="U10" s="186">
        <v>362</v>
      </c>
      <c r="V10" s="186">
        <v>374</v>
      </c>
      <c r="W10" s="186">
        <v>348</v>
      </c>
      <c r="X10" s="141">
        <v>368</v>
      </c>
      <c r="Y10" s="133">
        <f t="shared" si="7"/>
        <v>9.19</v>
      </c>
      <c r="Z10" s="160" t="s">
        <v>753</v>
      </c>
    </row>
    <row r="11" spans="1:26" ht="24" customHeight="1">
      <c r="A11" s="19">
        <f t="shared" si="8"/>
        <v>6</v>
      </c>
      <c r="B11" s="136" t="s">
        <v>149</v>
      </c>
      <c r="C11" s="11" t="s">
        <v>1348</v>
      </c>
      <c r="D11" s="12">
        <f t="shared" si="0"/>
        <v>5</v>
      </c>
      <c r="E11" s="10" t="s">
        <v>1351</v>
      </c>
      <c r="F11" s="12">
        <f t="shared" si="1"/>
        <v>6</v>
      </c>
      <c r="G11" s="10" t="s">
        <v>1350</v>
      </c>
      <c r="H11" s="12">
        <f t="shared" si="1"/>
        <v>7</v>
      </c>
      <c r="I11" s="10" t="s">
        <v>1351</v>
      </c>
      <c r="J11" s="12">
        <f t="shared" si="2"/>
        <v>6</v>
      </c>
      <c r="K11" s="10" t="s">
        <v>1350</v>
      </c>
      <c r="L11" s="12">
        <f t="shared" si="3"/>
        <v>7</v>
      </c>
      <c r="M11" s="10" t="s">
        <v>1349</v>
      </c>
      <c r="N11" s="12">
        <f t="shared" si="4"/>
        <v>9</v>
      </c>
      <c r="O11" s="10" t="s">
        <v>1347</v>
      </c>
      <c r="P11" s="12">
        <f t="shared" si="1"/>
        <v>8</v>
      </c>
      <c r="Q11" s="10" t="s">
        <v>1347</v>
      </c>
      <c r="R11" s="12">
        <f t="shared" si="1"/>
        <v>8</v>
      </c>
      <c r="S11" s="10">
        <f t="shared" si="5"/>
        <v>258</v>
      </c>
      <c r="T11" s="14">
        <f t="shared" si="6"/>
        <v>6.45</v>
      </c>
      <c r="U11" s="139">
        <v>218</v>
      </c>
      <c r="V11" s="139">
        <v>226</v>
      </c>
      <c r="W11" s="139">
        <v>258</v>
      </c>
      <c r="X11" s="141">
        <v>294</v>
      </c>
      <c r="Y11" s="133">
        <f t="shared" si="7"/>
        <v>6.27</v>
      </c>
      <c r="Z11" s="160" t="s">
        <v>754</v>
      </c>
    </row>
    <row r="12" spans="1:26" ht="24" customHeight="1">
      <c r="A12" s="19">
        <f t="shared" si="8"/>
        <v>7</v>
      </c>
      <c r="B12" s="136" t="s">
        <v>150</v>
      </c>
      <c r="C12" s="11" t="s">
        <v>1350</v>
      </c>
      <c r="D12" s="12">
        <f t="shared" si="0"/>
        <v>7</v>
      </c>
      <c r="E12" s="10" t="s">
        <v>1347</v>
      </c>
      <c r="F12" s="12">
        <f t="shared" si="1"/>
        <v>8</v>
      </c>
      <c r="G12" s="10" t="s">
        <v>1347</v>
      </c>
      <c r="H12" s="12">
        <f t="shared" si="1"/>
        <v>8</v>
      </c>
      <c r="I12" s="10" t="s">
        <v>1350</v>
      </c>
      <c r="J12" s="12">
        <f t="shared" si="2"/>
        <v>7</v>
      </c>
      <c r="K12" s="10" t="s">
        <v>1349</v>
      </c>
      <c r="L12" s="12">
        <f t="shared" si="3"/>
        <v>9</v>
      </c>
      <c r="M12" s="10" t="s">
        <v>1349</v>
      </c>
      <c r="N12" s="12">
        <f t="shared" si="4"/>
        <v>9</v>
      </c>
      <c r="O12" s="10" t="s">
        <v>1349</v>
      </c>
      <c r="P12" s="12">
        <f t="shared" si="1"/>
        <v>9</v>
      </c>
      <c r="Q12" s="10" t="s">
        <v>1347</v>
      </c>
      <c r="R12" s="12">
        <f t="shared" si="1"/>
        <v>8</v>
      </c>
      <c r="S12" s="10">
        <f t="shared" si="5"/>
        <v>316</v>
      </c>
      <c r="T12" s="14">
        <f t="shared" si="6"/>
        <v>7.9</v>
      </c>
      <c r="U12" s="139">
        <v>276</v>
      </c>
      <c r="V12" s="139">
        <v>286</v>
      </c>
      <c r="W12" s="139">
        <v>334</v>
      </c>
      <c r="X12" s="141">
        <v>344</v>
      </c>
      <c r="Y12" s="133">
        <f t="shared" si="7"/>
        <v>7.78</v>
      </c>
      <c r="Z12" s="160" t="s">
        <v>755</v>
      </c>
    </row>
    <row r="13" spans="1:26" ht="24" customHeight="1">
      <c r="A13" s="19">
        <f t="shared" si="8"/>
        <v>8</v>
      </c>
      <c r="B13" s="136" t="s">
        <v>151</v>
      </c>
      <c r="C13" s="11" t="s">
        <v>1347</v>
      </c>
      <c r="D13" s="12">
        <f t="shared" si="0"/>
        <v>8</v>
      </c>
      <c r="E13" s="10" t="s">
        <v>1349</v>
      </c>
      <c r="F13" s="12">
        <f t="shared" si="1"/>
        <v>9</v>
      </c>
      <c r="G13" s="10" t="s">
        <v>1349</v>
      </c>
      <c r="H13" s="12">
        <f t="shared" si="1"/>
        <v>9</v>
      </c>
      <c r="I13" s="10" t="s">
        <v>1349</v>
      </c>
      <c r="J13" s="12">
        <f t="shared" si="2"/>
        <v>9</v>
      </c>
      <c r="K13" s="10" t="s">
        <v>1347</v>
      </c>
      <c r="L13" s="12">
        <f t="shared" si="3"/>
        <v>8</v>
      </c>
      <c r="M13" s="10" t="s">
        <v>1346</v>
      </c>
      <c r="N13" s="12">
        <f t="shared" si="4"/>
        <v>10</v>
      </c>
      <c r="O13" s="10" t="s">
        <v>1349</v>
      </c>
      <c r="P13" s="12">
        <f t="shared" si="1"/>
        <v>9</v>
      </c>
      <c r="Q13" s="10" t="s">
        <v>1349</v>
      </c>
      <c r="R13" s="12">
        <f t="shared" si="1"/>
        <v>9</v>
      </c>
      <c r="S13" s="10">
        <f t="shared" si="5"/>
        <v>348</v>
      </c>
      <c r="T13" s="14">
        <f t="shared" si="6"/>
        <v>8.6999999999999993</v>
      </c>
      <c r="U13" s="139">
        <v>246</v>
      </c>
      <c r="V13" s="139">
        <v>258</v>
      </c>
      <c r="W13" s="139">
        <v>326</v>
      </c>
      <c r="X13" s="141">
        <v>368</v>
      </c>
      <c r="Y13" s="133">
        <f t="shared" si="7"/>
        <v>7.73</v>
      </c>
      <c r="Z13" s="160" t="s">
        <v>756</v>
      </c>
    </row>
    <row r="14" spans="1:26" ht="24" customHeight="1">
      <c r="A14" s="19">
        <f t="shared" si="8"/>
        <v>9</v>
      </c>
      <c r="B14" s="136" t="s">
        <v>152</v>
      </c>
      <c r="C14" s="11" t="s">
        <v>1347</v>
      </c>
      <c r="D14" s="12">
        <f t="shared" si="0"/>
        <v>8</v>
      </c>
      <c r="E14" s="10" t="s">
        <v>1346</v>
      </c>
      <c r="F14" s="12">
        <f t="shared" si="1"/>
        <v>10</v>
      </c>
      <c r="G14" s="10" t="s">
        <v>1349</v>
      </c>
      <c r="H14" s="12">
        <f t="shared" si="1"/>
        <v>9</v>
      </c>
      <c r="I14" s="10" t="s">
        <v>1347</v>
      </c>
      <c r="J14" s="12">
        <f t="shared" si="2"/>
        <v>8</v>
      </c>
      <c r="K14" s="10" t="s">
        <v>1347</v>
      </c>
      <c r="L14" s="12">
        <f t="shared" si="3"/>
        <v>8</v>
      </c>
      <c r="M14" s="10" t="s">
        <v>1346</v>
      </c>
      <c r="N14" s="12">
        <f t="shared" si="4"/>
        <v>10</v>
      </c>
      <c r="O14" s="10" t="s">
        <v>1349</v>
      </c>
      <c r="P14" s="12">
        <f t="shared" si="1"/>
        <v>9</v>
      </c>
      <c r="Q14" s="10" t="s">
        <v>1349</v>
      </c>
      <c r="R14" s="12">
        <f t="shared" si="1"/>
        <v>9</v>
      </c>
      <c r="S14" s="10">
        <f t="shared" si="5"/>
        <v>350</v>
      </c>
      <c r="T14" s="14">
        <f t="shared" si="6"/>
        <v>8.75</v>
      </c>
      <c r="U14" s="139">
        <v>242</v>
      </c>
      <c r="V14" s="139">
        <v>278</v>
      </c>
      <c r="W14" s="139">
        <v>306</v>
      </c>
      <c r="X14" s="141">
        <v>346</v>
      </c>
      <c r="Y14" s="133">
        <f t="shared" si="7"/>
        <v>7.61</v>
      </c>
      <c r="Z14" s="160" t="s">
        <v>757</v>
      </c>
    </row>
    <row r="15" spans="1:26" ht="24" customHeight="1">
      <c r="A15" s="19">
        <f t="shared" si="8"/>
        <v>10</v>
      </c>
      <c r="B15" s="136" t="s">
        <v>153</v>
      </c>
      <c r="C15" s="11" t="s">
        <v>1350</v>
      </c>
      <c r="D15" s="12">
        <f t="shared" si="0"/>
        <v>7</v>
      </c>
      <c r="E15" s="10" t="s">
        <v>1347</v>
      </c>
      <c r="F15" s="12">
        <f t="shared" si="1"/>
        <v>8</v>
      </c>
      <c r="G15" s="10" t="s">
        <v>1349</v>
      </c>
      <c r="H15" s="12">
        <f t="shared" si="1"/>
        <v>9</v>
      </c>
      <c r="I15" s="10" t="s">
        <v>1347</v>
      </c>
      <c r="J15" s="12">
        <f t="shared" si="2"/>
        <v>8</v>
      </c>
      <c r="K15" s="10" t="s">
        <v>1347</v>
      </c>
      <c r="L15" s="12">
        <f t="shared" si="3"/>
        <v>8</v>
      </c>
      <c r="M15" s="10" t="s">
        <v>1346</v>
      </c>
      <c r="N15" s="12">
        <f t="shared" si="4"/>
        <v>10</v>
      </c>
      <c r="O15" s="10" t="s">
        <v>1349</v>
      </c>
      <c r="P15" s="12">
        <f t="shared" si="1"/>
        <v>9</v>
      </c>
      <c r="Q15" s="10" t="s">
        <v>1349</v>
      </c>
      <c r="R15" s="12">
        <f t="shared" si="1"/>
        <v>9</v>
      </c>
      <c r="S15" s="10">
        <f t="shared" si="5"/>
        <v>326</v>
      </c>
      <c r="T15" s="14">
        <f t="shared" si="6"/>
        <v>8.15</v>
      </c>
      <c r="U15" s="139">
        <v>253</v>
      </c>
      <c r="V15" s="139">
        <v>276</v>
      </c>
      <c r="W15" s="139">
        <v>270</v>
      </c>
      <c r="X15" s="141">
        <v>348</v>
      </c>
      <c r="Y15" s="133">
        <f t="shared" si="7"/>
        <v>7.3650000000000002</v>
      </c>
      <c r="Z15" s="160" t="s">
        <v>758</v>
      </c>
    </row>
    <row r="16" spans="1:26" ht="24" customHeight="1">
      <c r="A16" s="19">
        <f t="shared" si="8"/>
        <v>11</v>
      </c>
      <c r="B16" s="136" t="s">
        <v>154</v>
      </c>
      <c r="C16" s="11" t="s">
        <v>1349</v>
      </c>
      <c r="D16" s="12">
        <f t="shared" si="1"/>
        <v>9</v>
      </c>
      <c r="E16" s="10" t="s">
        <v>1346</v>
      </c>
      <c r="F16" s="12">
        <f t="shared" si="1"/>
        <v>10</v>
      </c>
      <c r="G16" s="10" t="s">
        <v>1349</v>
      </c>
      <c r="H16" s="12">
        <f t="shared" si="1"/>
        <v>9</v>
      </c>
      <c r="I16" s="10" t="s">
        <v>1349</v>
      </c>
      <c r="J16" s="12">
        <f t="shared" si="1"/>
        <v>9</v>
      </c>
      <c r="K16" s="10" t="s">
        <v>1349</v>
      </c>
      <c r="L16" s="12">
        <f t="shared" si="3"/>
        <v>9</v>
      </c>
      <c r="M16" s="10" t="s">
        <v>1349</v>
      </c>
      <c r="N16" s="12">
        <f t="shared" si="4"/>
        <v>9</v>
      </c>
      <c r="O16" s="10" t="s">
        <v>1349</v>
      </c>
      <c r="P16" s="12">
        <f t="shared" si="1"/>
        <v>9</v>
      </c>
      <c r="Q16" s="10" t="s">
        <v>1347</v>
      </c>
      <c r="R16" s="12">
        <f t="shared" si="1"/>
        <v>8</v>
      </c>
      <c r="S16" s="10">
        <f t="shared" si="5"/>
        <v>366</v>
      </c>
      <c r="T16" s="14">
        <f t="shared" si="6"/>
        <v>9.15</v>
      </c>
      <c r="U16" s="139">
        <v>315</v>
      </c>
      <c r="V16" s="139">
        <v>342</v>
      </c>
      <c r="W16" s="139">
        <v>342</v>
      </c>
      <c r="X16" s="141">
        <v>376</v>
      </c>
      <c r="Y16" s="133">
        <f t="shared" si="7"/>
        <v>8.7050000000000001</v>
      </c>
      <c r="Z16" s="160" t="s">
        <v>759</v>
      </c>
    </row>
    <row r="17" spans="1:26" ht="24" customHeight="1">
      <c r="A17" s="19">
        <f t="shared" si="8"/>
        <v>12</v>
      </c>
      <c r="B17" s="136" t="s">
        <v>155</v>
      </c>
      <c r="C17" s="11" t="s">
        <v>1349</v>
      </c>
      <c r="D17" s="12">
        <f t="shared" si="1"/>
        <v>9</v>
      </c>
      <c r="E17" s="10" t="s">
        <v>1349</v>
      </c>
      <c r="F17" s="12">
        <f t="shared" si="1"/>
        <v>9</v>
      </c>
      <c r="G17" s="10" t="s">
        <v>1349</v>
      </c>
      <c r="H17" s="12">
        <f t="shared" si="1"/>
        <v>9</v>
      </c>
      <c r="I17" s="10" t="s">
        <v>1347</v>
      </c>
      <c r="J17" s="12">
        <f t="shared" si="1"/>
        <v>8</v>
      </c>
      <c r="K17" s="10" t="s">
        <v>1350</v>
      </c>
      <c r="L17" s="12">
        <f t="shared" si="3"/>
        <v>7</v>
      </c>
      <c r="M17" s="10" t="s">
        <v>1349</v>
      </c>
      <c r="N17" s="12">
        <f t="shared" si="4"/>
        <v>9</v>
      </c>
      <c r="O17" s="10" t="s">
        <v>1347</v>
      </c>
      <c r="P17" s="12">
        <f t="shared" si="1"/>
        <v>8</v>
      </c>
      <c r="Q17" s="10" t="s">
        <v>1349</v>
      </c>
      <c r="R17" s="12">
        <f t="shared" si="1"/>
        <v>9</v>
      </c>
      <c r="S17" s="10">
        <f t="shared" si="5"/>
        <v>340</v>
      </c>
      <c r="T17" s="14">
        <f t="shared" si="6"/>
        <v>8.5</v>
      </c>
      <c r="U17" s="139">
        <v>229</v>
      </c>
      <c r="V17" s="139">
        <v>286</v>
      </c>
      <c r="W17" s="139">
        <v>280</v>
      </c>
      <c r="X17" s="141">
        <v>328</v>
      </c>
      <c r="Y17" s="133">
        <f t="shared" si="7"/>
        <v>7.3150000000000004</v>
      </c>
      <c r="Z17" s="160" t="s">
        <v>760</v>
      </c>
    </row>
    <row r="18" spans="1:26" ht="24" customHeight="1">
      <c r="A18" s="19">
        <f t="shared" si="8"/>
        <v>13</v>
      </c>
      <c r="B18" s="136" t="s">
        <v>156</v>
      </c>
      <c r="C18" s="11" t="s">
        <v>1349</v>
      </c>
      <c r="D18" s="12">
        <f t="shared" si="1"/>
        <v>9</v>
      </c>
      <c r="E18" s="10" t="s">
        <v>1349</v>
      </c>
      <c r="F18" s="12">
        <f t="shared" si="1"/>
        <v>9</v>
      </c>
      <c r="G18" s="10" t="s">
        <v>1349</v>
      </c>
      <c r="H18" s="12">
        <f t="shared" si="1"/>
        <v>9</v>
      </c>
      <c r="I18" s="10" t="s">
        <v>1349</v>
      </c>
      <c r="J18" s="12">
        <f t="shared" si="1"/>
        <v>9</v>
      </c>
      <c r="K18" s="10" t="s">
        <v>1346</v>
      </c>
      <c r="L18" s="12">
        <f t="shared" si="3"/>
        <v>10</v>
      </c>
      <c r="M18" s="10" t="s">
        <v>1346</v>
      </c>
      <c r="N18" s="12">
        <f t="shared" si="4"/>
        <v>10</v>
      </c>
      <c r="O18" s="10" t="s">
        <v>1346</v>
      </c>
      <c r="P18" s="12">
        <f t="shared" si="1"/>
        <v>10</v>
      </c>
      <c r="Q18" s="10" t="s">
        <v>1349</v>
      </c>
      <c r="R18" s="12">
        <f t="shared" si="1"/>
        <v>9</v>
      </c>
      <c r="S18" s="10">
        <f t="shared" si="5"/>
        <v>370</v>
      </c>
      <c r="T18" s="14">
        <f t="shared" si="6"/>
        <v>9.25</v>
      </c>
      <c r="U18" s="139">
        <v>339</v>
      </c>
      <c r="V18" s="139">
        <v>354</v>
      </c>
      <c r="W18" s="139">
        <v>368</v>
      </c>
      <c r="X18" s="141">
        <v>376</v>
      </c>
      <c r="Y18" s="133">
        <f t="shared" si="7"/>
        <v>9.0350000000000001</v>
      </c>
      <c r="Z18" s="160" t="s">
        <v>761</v>
      </c>
    </row>
    <row r="19" spans="1:26" ht="24" customHeight="1">
      <c r="A19" s="19">
        <f t="shared" si="8"/>
        <v>14</v>
      </c>
      <c r="B19" s="136" t="s">
        <v>157</v>
      </c>
      <c r="C19" s="11" t="s">
        <v>1347</v>
      </c>
      <c r="D19" s="12">
        <f t="shared" si="1"/>
        <v>8</v>
      </c>
      <c r="E19" s="10" t="s">
        <v>1349</v>
      </c>
      <c r="F19" s="12">
        <f t="shared" si="1"/>
        <v>9</v>
      </c>
      <c r="G19" s="10" t="s">
        <v>1349</v>
      </c>
      <c r="H19" s="12">
        <f t="shared" si="1"/>
        <v>9</v>
      </c>
      <c r="I19" s="10" t="s">
        <v>1347</v>
      </c>
      <c r="J19" s="12">
        <f t="shared" si="1"/>
        <v>8</v>
      </c>
      <c r="K19" s="10" t="s">
        <v>1349</v>
      </c>
      <c r="L19" s="12">
        <f t="shared" si="3"/>
        <v>9</v>
      </c>
      <c r="M19" s="10" t="s">
        <v>1349</v>
      </c>
      <c r="N19" s="12">
        <f t="shared" si="4"/>
        <v>9</v>
      </c>
      <c r="O19" s="10" t="s">
        <v>1349</v>
      </c>
      <c r="P19" s="12">
        <f t="shared" si="1"/>
        <v>9</v>
      </c>
      <c r="Q19" s="10" t="s">
        <v>1347</v>
      </c>
      <c r="R19" s="12">
        <f t="shared" si="1"/>
        <v>8</v>
      </c>
      <c r="S19" s="10">
        <f t="shared" si="5"/>
        <v>344</v>
      </c>
      <c r="T19" s="14">
        <f t="shared" si="6"/>
        <v>8.6</v>
      </c>
      <c r="U19" s="139">
        <v>246</v>
      </c>
      <c r="V19" s="139">
        <v>302</v>
      </c>
      <c r="W19" s="139">
        <v>298</v>
      </c>
      <c r="X19" s="141">
        <v>334</v>
      </c>
      <c r="Y19" s="133">
        <f t="shared" si="7"/>
        <v>7.62</v>
      </c>
      <c r="Z19" s="160" t="s">
        <v>762</v>
      </c>
    </row>
    <row r="20" spans="1:26" ht="24" customHeight="1">
      <c r="A20" s="19">
        <f t="shared" si="8"/>
        <v>15</v>
      </c>
      <c r="B20" s="136" t="s">
        <v>158</v>
      </c>
      <c r="C20" s="11" t="s">
        <v>1349</v>
      </c>
      <c r="D20" s="12">
        <f t="shared" si="1"/>
        <v>9</v>
      </c>
      <c r="E20" s="10" t="s">
        <v>1349</v>
      </c>
      <c r="F20" s="12">
        <f t="shared" si="1"/>
        <v>9</v>
      </c>
      <c r="G20" s="10" t="s">
        <v>1349</v>
      </c>
      <c r="H20" s="12">
        <f t="shared" si="1"/>
        <v>9</v>
      </c>
      <c r="I20" s="10" t="s">
        <v>1349</v>
      </c>
      <c r="J20" s="12">
        <f t="shared" si="1"/>
        <v>9</v>
      </c>
      <c r="K20" s="10" t="s">
        <v>1349</v>
      </c>
      <c r="L20" s="12">
        <f t="shared" si="3"/>
        <v>9</v>
      </c>
      <c r="M20" s="10" t="s">
        <v>1346</v>
      </c>
      <c r="N20" s="12">
        <f t="shared" si="4"/>
        <v>10</v>
      </c>
      <c r="O20" s="10" t="s">
        <v>1346</v>
      </c>
      <c r="P20" s="12">
        <f t="shared" si="1"/>
        <v>10</v>
      </c>
      <c r="Q20" s="10" t="s">
        <v>1349</v>
      </c>
      <c r="R20" s="12">
        <f t="shared" si="1"/>
        <v>9</v>
      </c>
      <c r="S20" s="10">
        <f t="shared" si="5"/>
        <v>364</v>
      </c>
      <c r="T20" s="14">
        <f t="shared" si="6"/>
        <v>9.1</v>
      </c>
      <c r="U20" s="139">
        <v>305</v>
      </c>
      <c r="V20" s="139">
        <v>338</v>
      </c>
      <c r="W20" s="139">
        <v>328</v>
      </c>
      <c r="X20" s="141">
        <v>368</v>
      </c>
      <c r="Y20" s="133">
        <f t="shared" si="7"/>
        <v>8.5150000000000006</v>
      </c>
      <c r="Z20" s="160" t="s">
        <v>763</v>
      </c>
    </row>
    <row r="21" spans="1:26" ht="24" customHeight="1">
      <c r="A21" s="19">
        <f t="shared" si="8"/>
        <v>16</v>
      </c>
      <c r="B21" s="136" t="s">
        <v>159</v>
      </c>
      <c r="C21" s="11" t="s">
        <v>1349</v>
      </c>
      <c r="D21" s="12">
        <f t="shared" si="1"/>
        <v>9</v>
      </c>
      <c r="E21" s="10" t="s">
        <v>1349</v>
      </c>
      <c r="F21" s="12">
        <f t="shared" si="1"/>
        <v>9</v>
      </c>
      <c r="G21" s="10" t="s">
        <v>1349</v>
      </c>
      <c r="H21" s="12">
        <f t="shared" si="1"/>
        <v>9</v>
      </c>
      <c r="I21" s="10" t="s">
        <v>1347</v>
      </c>
      <c r="J21" s="12">
        <f t="shared" si="1"/>
        <v>8</v>
      </c>
      <c r="K21" s="10" t="s">
        <v>1347</v>
      </c>
      <c r="L21" s="12">
        <f t="shared" si="3"/>
        <v>8</v>
      </c>
      <c r="M21" s="10" t="s">
        <v>1346</v>
      </c>
      <c r="N21" s="12">
        <f t="shared" si="4"/>
        <v>10</v>
      </c>
      <c r="O21" s="10" t="s">
        <v>1347</v>
      </c>
      <c r="P21" s="12">
        <f t="shared" si="1"/>
        <v>8</v>
      </c>
      <c r="Q21" s="10" t="s">
        <v>1349</v>
      </c>
      <c r="R21" s="12">
        <f t="shared" si="1"/>
        <v>9</v>
      </c>
      <c r="S21" s="10">
        <f t="shared" si="5"/>
        <v>348</v>
      </c>
      <c r="T21" s="14">
        <f t="shared" si="6"/>
        <v>8.6999999999999993</v>
      </c>
      <c r="U21" s="139">
        <v>269</v>
      </c>
      <c r="V21" s="139">
        <v>330</v>
      </c>
      <c r="W21" s="139">
        <v>316</v>
      </c>
      <c r="X21" s="141">
        <v>354</v>
      </c>
      <c r="Y21" s="133">
        <f t="shared" si="7"/>
        <v>8.0850000000000009</v>
      </c>
      <c r="Z21" s="160" t="s">
        <v>764</v>
      </c>
    </row>
    <row r="22" spans="1:26" ht="24" customHeight="1">
      <c r="A22" s="19">
        <f t="shared" si="8"/>
        <v>17</v>
      </c>
      <c r="B22" s="136" t="s">
        <v>160</v>
      </c>
      <c r="C22" s="11" t="s">
        <v>1349</v>
      </c>
      <c r="D22" s="12">
        <f t="shared" si="1"/>
        <v>9</v>
      </c>
      <c r="E22" s="10" t="s">
        <v>1346</v>
      </c>
      <c r="F22" s="12">
        <f t="shared" si="1"/>
        <v>10</v>
      </c>
      <c r="G22" s="10" t="s">
        <v>1349</v>
      </c>
      <c r="H22" s="12">
        <f t="shared" si="1"/>
        <v>9</v>
      </c>
      <c r="I22" s="10" t="s">
        <v>1349</v>
      </c>
      <c r="J22" s="12">
        <f t="shared" si="1"/>
        <v>9</v>
      </c>
      <c r="K22" s="10" t="s">
        <v>1349</v>
      </c>
      <c r="L22" s="12">
        <f t="shared" si="3"/>
        <v>9</v>
      </c>
      <c r="M22" s="10" t="s">
        <v>1349</v>
      </c>
      <c r="N22" s="12">
        <f t="shared" si="4"/>
        <v>9</v>
      </c>
      <c r="O22" s="10" t="s">
        <v>1347</v>
      </c>
      <c r="P22" s="12">
        <f t="shared" si="1"/>
        <v>8</v>
      </c>
      <c r="Q22" s="10" t="s">
        <v>1349</v>
      </c>
      <c r="R22" s="12">
        <f t="shared" si="1"/>
        <v>9</v>
      </c>
      <c r="S22" s="10">
        <f t="shared" si="5"/>
        <v>366</v>
      </c>
      <c r="T22" s="14">
        <f t="shared" si="6"/>
        <v>9.15</v>
      </c>
      <c r="U22" s="139">
        <v>279</v>
      </c>
      <c r="V22" s="139">
        <v>324</v>
      </c>
      <c r="W22" s="139">
        <v>370</v>
      </c>
      <c r="X22" s="141">
        <v>382</v>
      </c>
      <c r="Y22" s="133">
        <f t="shared" si="7"/>
        <v>8.6050000000000004</v>
      </c>
      <c r="Z22" s="160" t="s">
        <v>765</v>
      </c>
    </row>
    <row r="23" spans="1:26" ht="24" customHeight="1">
      <c r="A23" s="19">
        <f t="shared" si="8"/>
        <v>18</v>
      </c>
      <c r="B23" s="136" t="s">
        <v>161</v>
      </c>
      <c r="C23" s="11" t="s">
        <v>1347</v>
      </c>
      <c r="D23" s="12">
        <f t="shared" ref="D23:D105" si="9">IF(C23="AA",10, IF(C23="AB",9, IF(C23="BB",8, IF(C23="BC",7,IF(C23="CC",6, IF(C23="CD",5, IF(C23="DD",4,IF(C23="F",0))))))))</f>
        <v>8</v>
      </c>
      <c r="E23" s="10" t="s">
        <v>1349</v>
      </c>
      <c r="F23" s="12">
        <f t="shared" ref="F23:F105" si="10">IF(E23="AA",10, IF(E23="AB",9, IF(E23="BB",8, IF(E23="BC",7,IF(E23="CC",6, IF(E23="CD",5, IF(E23="DD",4,IF(E23="F",0))))))))</f>
        <v>9</v>
      </c>
      <c r="G23" s="10" t="s">
        <v>1346</v>
      </c>
      <c r="H23" s="12">
        <f t="shared" ref="H23:H105" si="11">IF(G23="AA",10, IF(G23="AB",9, IF(G23="BB",8, IF(G23="BC",7,IF(G23="CC",6, IF(G23="CD",5, IF(G23="DD",4,IF(G23="F",0))))))))</f>
        <v>10</v>
      </c>
      <c r="I23" s="10" t="s">
        <v>1346</v>
      </c>
      <c r="J23" s="12">
        <f t="shared" ref="J23:J105" si="12">IF(I23="AA",10, IF(I23="AB",9, IF(I23="BB",8, IF(I23="BC",7,IF(I23="CC",6, IF(I23="CD",5, IF(I23="DD",4,IF(I23="F",0))))))))</f>
        <v>10</v>
      </c>
      <c r="K23" s="10" t="s">
        <v>1349</v>
      </c>
      <c r="L23" s="12">
        <f t="shared" si="3"/>
        <v>9</v>
      </c>
      <c r="M23" s="10" t="s">
        <v>1349</v>
      </c>
      <c r="N23" s="12">
        <f t="shared" si="4"/>
        <v>9</v>
      </c>
      <c r="O23" s="10" t="s">
        <v>1347</v>
      </c>
      <c r="P23" s="12">
        <f t="shared" ref="P23:P105" si="13">IF(O23="AA",10, IF(O23="AB",9, IF(O23="BB",8, IF(O23="BC",7,IF(O23="CC",6, IF(O23="CD",5, IF(O23="DD",4,IF(O23="F",0))))))))</f>
        <v>8</v>
      </c>
      <c r="Q23" s="10" t="s">
        <v>1347</v>
      </c>
      <c r="R23" s="12">
        <f t="shared" ref="R23:R105" si="14">IF(Q23="AA",10, IF(Q23="AB",9, IF(Q23="BB",8, IF(Q23="BC",7,IF(Q23="CC",6, IF(Q23="CD",5, IF(Q23="DD",4,IF(Q23="F",0))))))))</f>
        <v>8</v>
      </c>
      <c r="S23" s="10">
        <f t="shared" si="5"/>
        <v>360</v>
      </c>
      <c r="T23" s="14">
        <f t="shared" si="6"/>
        <v>9</v>
      </c>
      <c r="U23" s="139">
        <v>324</v>
      </c>
      <c r="V23" s="139">
        <v>334</v>
      </c>
      <c r="W23" s="139">
        <v>392</v>
      </c>
      <c r="X23" s="141">
        <v>370</v>
      </c>
      <c r="Y23" s="133">
        <f t="shared" si="7"/>
        <v>8.9</v>
      </c>
      <c r="Z23" s="160" t="s">
        <v>766</v>
      </c>
    </row>
    <row r="24" spans="1:26" ht="24" customHeight="1">
      <c r="A24" s="19">
        <f t="shared" si="8"/>
        <v>19</v>
      </c>
      <c r="B24" s="136" t="s">
        <v>162</v>
      </c>
      <c r="C24" s="11" t="s">
        <v>1349</v>
      </c>
      <c r="D24" s="12">
        <f t="shared" si="9"/>
        <v>9</v>
      </c>
      <c r="E24" s="10" t="s">
        <v>1346</v>
      </c>
      <c r="F24" s="12">
        <f t="shared" si="10"/>
        <v>10</v>
      </c>
      <c r="G24" s="10" t="s">
        <v>1349</v>
      </c>
      <c r="H24" s="12">
        <f t="shared" si="11"/>
        <v>9</v>
      </c>
      <c r="I24" s="10" t="s">
        <v>1346</v>
      </c>
      <c r="J24" s="12">
        <f t="shared" si="12"/>
        <v>10</v>
      </c>
      <c r="K24" s="10" t="s">
        <v>1349</v>
      </c>
      <c r="L24" s="12">
        <f t="shared" si="3"/>
        <v>9</v>
      </c>
      <c r="M24" s="10" t="s">
        <v>1349</v>
      </c>
      <c r="N24" s="12">
        <f t="shared" si="4"/>
        <v>9</v>
      </c>
      <c r="O24" s="10" t="s">
        <v>1349</v>
      </c>
      <c r="P24" s="12">
        <f t="shared" si="13"/>
        <v>9</v>
      </c>
      <c r="Q24" s="10" t="s">
        <v>1347</v>
      </c>
      <c r="R24" s="12">
        <f t="shared" si="14"/>
        <v>8</v>
      </c>
      <c r="S24" s="10">
        <f t="shared" si="5"/>
        <v>372</v>
      </c>
      <c r="T24" s="14">
        <f t="shared" si="6"/>
        <v>9.3000000000000007</v>
      </c>
      <c r="U24" s="139">
        <v>274</v>
      </c>
      <c r="V24" s="139">
        <v>322</v>
      </c>
      <c r="W24" s="139">
        <v>360</v>
      </c>
      <c r="X24" s="141">
        <v>370</v>
      </c>
      <c r="Y24" s="133">
        <f t="shared" si="7"/>
        <v>8.49</v>
      </c>
      <c r="Z24" s="160" t="s">
        <v>767</v>
      </c>
    </row>
    <row r="25" spans="1:26" ht="24" customHeight="1">
      <c r="A25" s="19">
        <f t="shared" si="8"/>
        <v>20</v>
      </c>
      <c r="B25" s="136" t="s">
        <v>163</v>
      </c>
      <c r="C25" s="11" t="s">
        <v>1347</v>
      </c>
      <c r="D25" s="12">
        <f t="shared" si="9"/>
        <v>8</v>
      </c>
      <c r="E25" s="10" t="s">
        <v>1346</v>
      </c>
      <c r="F25" s="12">
        <f t="shared" si="10"/>
        <v>10</v>
      </c>
      <c r="G25" s="10" t="s">
        <v>1349</v>
      </c>
      <c r="H25" s="12">
        <f t="shared" si="11"/>
        <v>9</v>
      </c>
      <c r="I25" s="10" t="s">
        <v>1349</v>
      </c>
      <c r="J25" s="12">
        <f t="shared" si="12"/>
        <v>9</v>
      </c>
      <c r="K25" s="10" t="s">
        <v>1347</v>
      </c>
      <c r="L25" s="12">
        <f t="shared" si="3"/>
        <v>8</v>
      </c>
      <c r="M25" s="10" t="s">
        <v>1346</v>
      </c>
      <c r="N25" s="12">
        <f t="shared" si="4"/>
        <v>10</v>
      </c>
      <c r="O25" s="10" t="s">
        <v>1349</v>
      </c>
      <c r="P25" s="12">
        <f t="shared" si="13"/>
        <v>9</v>
      </c>
      <c r="Q25" s="10" t="s">
        <v>1349</v>
      </c>
      <c r="R25" s="12">
        <f t="shared" si="14"/>
        <v>9</v>
      </c>
      <c r="S25" s="10">
        <f t="shared" si="5"/>
        <v>356</v>
      </c>
      <c r="T25" s="14">
        <f t="shared" si="6"/>
        <v>8.9</v>
      </c>
      <c r="U25" s="139">
        <v>253</v>
      </c>
      <c r="V25" s="139">
        <v>360</v>
      </c>
      <c r="W25" s="139">
        <v>300</v>
      </c>
      <c r="X25" s="141">
        <v>350</v>
      </c>
      <c r="Y25" s="133">
        <f t="shared" si="7"/>
        <v>8.0950000000000006</v>
      </c>
      <c r="Z25" s="160" t="s">
        <v>768</v>
      </c>
    </row>
    <row r="26" spans="1:26" ht="24" customHeight="1">
      <c r="A26" s="19">
        <f t="shared" si="8"/>
        <v>21</v>
      </c>
      <c r="B26" s="136" t="s">
        <v>164</v>
      </c>
      <c r="C26" s="11" t="s">
        <v>1347</v>
      </c>
      <c r="D26" s="12">
        <f t="shared" si="9"/>
        <v>8</v>
      </c>
      <c r="E26" s="10" t="s">
        <v>1347</v>
      </c>
      <c r="F26" s="12">
        <f t="shared" si="10"/>
        <v>8</v>
      </c>
      <c r="G26" s="10" t="s">
        <v>1349</v>
      </c>
      <c r="H26" s="12">
        <f t="shared" si="11"/>
        <v>9</v>
      </c>
      <c r="I26" s="10" t="s">
        <v>1347</v>
      </c>
      <c r="J26" s="12">
        <f t="shared" si="12"/>
        <v>8</v>
      </c>
      <c r="K26" s="10" t="s">
        <v>1350</v>
      </c>
      <c r="L26" s="12">
        <f t="shared" si="3"/>
        <v>7</v>
      </c>
      <c r="M26" s="10" t="s">
        <v>1346</v>
      </c>
      <c r="N26" s="12">
        <f t="shared" si="4"/>
        <v>10</v>
      </c>
      <c r="O26" s="10" t="s">
        <v>1347</v>
      </c>
      <c r="P26" s="12">
        <f t="shared" si="13"/>
        <v>8</v>
      </c>
      <c r="Q26" s="10" t="s">
        <v>1349</v>
      </c>
      <c r="R26" s="12">
        <f t="shared" si="14"/>
        <v>9</v>
      </c>
      <c r="S26" s="10">
        <f t="shared" si="5"/>
        <v>326</v>
      </c>
      <c r="T26" s="14">
        <f t="shared" si="6"/>
        <v>8.15</v>
      </c>
      <c r="U26" s="139">
        <v>224</v>
      </c>
      <c r="V26" s="139">
        <v>300</v>
      </c>
      <c r="W26" s="139">
        <v>334</v>
      </c>
      <c r="X26" s="141">
        <v>338</v>
      </c>
      <c r="Y26" s="133">
        <f t="shared" si="7"/>
        <v>7.61</v>
      </c>
      <c r="Z26" s="160" t="s">
        <v>769</v>
      </c>
    </row>
    <row r="27" spans="1:26" ht="24" customHeight="1">
      <c r="A27" s="19">
        <f t="shared" si="8"/>
        <v>22</v>
      </c>
      <c r="B27" s="136" t="s">
        <v>165</v>
      </c>
      <c r="C27" s="11" t="s">
        <v>1349</v>
      </c>
      <c r="D27" s="12">
        <f t="shared" si="9"/>
        <v>9</v>
      </c>
      <c r="E27" s="10" t="s">
        <v>1346</v>
      </c>
      <c r="F27" s="12">
        <f t="shared" si="10"/>
        <v>10</v>
      </c>
      <c r="G27" s="10" t="s">
        <v>1346</v>
      </c>
      <c r="H27" s="12">
        <f t="shared" si="11"/>
        <v>10</v>
      </c>
      <c r="I27" s="10" t="s">
        <v>1347</v>
      </c>
      <c r="J27" s="12">
        <f t="shared" si="12"/>
        <v>8</v>
      </c>
      <c r="K27" s="10" t="s">
        <v>1349</v>
      </c>
      <c r="L27" s="12">
        <f t="shared" si="3"/>
        <v>9</v>
      </c>
      <c r="M27" s="10" t="s">
        <v>1346</v>
      </c>
      <c r="N27" s="12">
        <f t="shared" si="4"/>
        <v>10</v>
      </c>
      <c r="O27" s="10" t="s">
        <v>1347</v>
      </c>
      <c r="P27" s="12">
        <f t="shared" si="13"/>
        <v>8</v>
      </c>
      <c r="Q27" s="10" t="s">
        <v>1346</v>
      </c>
      <c r="R27" s="12">
        <f t="shared" si="14"/>
        <v>10</v>
      </c>
      <c r="S27" s="10">
        <f t="shared" si="5"/>
        <v>370</v>
      </c>
      <c r="T27" s="14">
        <f t="shared" si="6"/>
        <v>9.25</v>
      </c>
      <c r="U27" s="139">
        <v>296</v>
      </c>
      <c r="V27" s="139">
        <v>330</v>
      </c>
      <c r="W27" s="139">
        <v>366</v>
      </c>
      <c r="X27" s="141">
        <v>378</v>
      </c>
      <c r="Y27" s="133">
        <f t="shared" si="7"/>
        <v>8.6999999999999993</v>
      </c>
      <c r="Z27" s="161" t="s">
        <v>770</v>
      </c>
    </row>
    <row r="28" spans="1:26" ht="24" customHeight="1">
      <c r="A28" s="19">
        <f>A27+1</f>
        <v>23</v>
      </c>
      <c r="B28" s="136" t="s">
        <v>166</v>
      </c>
      <c r="C28" s="11" t="s">
        <v>1347</v>
      </c>
      <c r="D28" s="12">
        <f t="shared" si="9"/>
        <v>8</v>
      </c>
      <c r="E28" s="10" t="s">
        <v>1347</v>
      </c>
      <c r="F28" s="12">
        <f t="shared" si="10"/>
        <v>8</v>
      </c>
      <c r="G28" s="10" t="s">
        <v>1347</v>
      </c>
      <c r="H28" s="12">
        <f t="shared" si="11"/>
        <v>8</v>
      </c>
      <c r="I28" s="10" t="s">
        <v>1347</v>
      </c>
      <c r="J28" s="12">
        <f t="shared" si="12"/>
        <v>8</v>
      </c>
      <c r="K28" s="10" t="s">
        <v>1350</v>
      </c>
      <c r="L28" s="12">
        <f t="shared" si="3"/>
        <v>7</v>
      </c>
      <c r="M28" s="10" t="s">
        <v>1346</v>
      </c>
      <c r="N28" s="12">
        <f t="shared" si="4"/>
        <v>10</v>
      </c>
      <c r="O28" s="10" t="s">
        <v>1347</v>
      </c>
      <c r="P28" s="12">
        <f t="shared" si="13"/>
        <v>8</v>
      </c>
      <c r="Q28" s="10" t="s">
        <v>1347</v>
      </c>
      <c r="R28" s="12">
        <f t="shared" si="14"/>
        <v>8</v>
      </c>
      <c r="S28" s="10">
        <f t="shared" si="5"/>
        <v>318</v>
      </c>
      <c r="T28" s="14">
        <f t="shared" si="6"/>
        <v>7.95</v>
      </c>
      <c r="U28" s="139">
        <v>214</v>
      </c>
      <c r="V28" s="139">
        <v>246</v>
      </c>
      <c r="W28" s="139">
        <v>316</v>
      </c>
      <c r="X28" s="141">
        <v>356</v>
      </c>
      <c r="Y28" s="133">
        <f t="shared" si="7"/>
        <v>7.25</v>
      </c>
      <c r="Z28" s="160" t="s">
        <v>771</v>
      </c>
    </row>
    <row r="29" spans="1:26" ht="24" customHeight="1">
      <c r="A29" s="19">
        <f t="shared" ref="A29:A44" si="15">A28+1</f>
        <v>24</v>
      </c>
      <c r="B29" s="136" t="s">
        <v>167</v>
      </c>
      <c r="C29" s="11" t="s">
        <v>1347</v>
      </c>
      <c r="D29" s="12">
        <f t="shared" si="9"/>
        <v>8</v>
      </c>
      <c r="E29" s="10" t="s">
        <v>1347</v>
      </c>
      <c r="F29" s="12">
        <f t="shared" si="10"/>
        <v>8</v>
      </c>
      <c r="G29" s="10" t="s">
        <v>1347</v>
      </c>
      <c r="H29" s="12">
        <f t="shared" si="11"/>
        <v>8</v>
      </c>
      <c r="I29" s="10" t="s">
        <v>1347</v>
      </c>
      <c r="J29" s="12">
        <f t="shared" si="12"/>
        <v>8</v>
      </c>
      <c r="K29" s="10" t="s">
        <v>1347</v>
      </c>
      <c r="L29" s="12">
        <f t="shared" si="3"/>
        <v>8</v>
      </c>
      <c r="M29" s="10" t="s">
        <v>1349</v>
      </c>
      <c r="N29" s="12">
        <f t="shared" si="4"/>
        <v>9</v>
      </c>
      <c r="O29" s="10" t="s">
        <v>1347</v>
      </c>
      <c r="P29" s="12">
        <f t="shared" si="13"/>
        <v>8</v>
      </c>
      <c r="Q29" s="10" t="s">
        <v>1347</v>
      </c>
      <c r="R29" s="12">
        <f t="shared" si="14"/>
        <v>8</v>
      </c>
      <c r="S29" s="10">
        <f t="shared" si="5"/>
        <v>322</v>
      </c>
      <c r="T29" s="14">
        <f t="shared" si="6"/>
        <v>8.0500000000000007</v>
      </c>
      <c r="U29" s="139">
        <v>293</v>
      </c>
      <c r="V29" s="139">
        <v>328</v>
      </c>
      <c r="W29" s="139">
        <v>362</v>
      </c>
      <c r="X29" s="141">
        <v>358</v>
      </c>
      <c r="Y29" s="133">
        <f t="shared" si="7"/>
        <v>8.3149999999999995</v>
      </c>
      <c r="Z29" s="160" t="s">
        <v>772</v>
      </c>
    </row>
    <row r="30" spans="1:26" ht="24" customHeight="1">
      <c r="A30" s="19">
        <f t="shared" si="15"/>
        <v>25</v>
      </c>
      <c r="B30" s="136" t="s">
        <v>168</v>
      </c>
      <c r="C30" s="11" t="s">
        <v>1347</v>
      </c>
      <c r="D30" s="12">
        <f t="shared" si="9"/>
        <v>8</v>
      </c>
      <c r="E30" s="10" t="s">
        <v>1349</v>
      </c>
      <c r="F30" s="12">
        <f t="shared" si="10"/>
        <v>9</v>
      </c>
      <c r="G30" s="10" t="s">
        <v>1349</v>
      </c>
      <c r="H30" s="12">
        <f t="shared" si="11"/>
        <v>9</v>
      </c>
      <c r="I30" s="10" t="s">
        <v>1347</v>
      </c>
      <c r="J30" s="12">
        <f t="shared" si="12"/>
        <v>8</v>
      </c>
      <c r="K30" s="10" t="s">
        <v>1349</v>
      </c>
      <c r="L30" s="12">
        <f t="shared" si="3"/>
        <v>9</v>
      </c>
      <c r="M30" s="10" t="s">
        <v>1346</v>
      </c>
      <c r="N30" s="12">
        <f t="shared" si="4"/>
        <v>10</v>
      </c>
      <c r="O30" s="10" t="s">
        <v>1349</v>
      </c>
      <c r="P30" s="12">
        <f t="shared" si="13"/>
        <v>9</v>
      </c>
      <c r="Q30" s="10" t="s">
        <v>1349</v>
      </c>
      <c r="R30" s="12">
        <f t="shared" si="14"/>
        <v>9</v>
      </c>
      <c r="S30" s="10">
        <f t="shared" si="5"/>
        <v>348</v>
      </c>
      <c r="T30" s="14">
        <f t="shared" si="6"/>
        <v>8.6999999999999993</v>
      </c>
      <c r="U30" s="139">
        <v>297</v>
      </c>
      <c r="V30" s="139">
        <v>306</v>
      </c>
      <c r="W30" s="139">
        <v>330</v>
      </c>
      <c r="X30" s="141">
        <v>374</v>
      </c>
      <c r="Y30" s="133">
        <f t="shared" si="7"/>
        <v>8.2750000000000004</v>
      </c>
      <c r="Z30" s="160" t="s">
        <v>773</v>
      </c>
    </row>
    <row r="31" spans="1:26" ht="24" customHeight="1">
      <c r="A31" s="19">
        <f t="shared" si="15"/>
        <v>26</v>
      </c>
      <c r="B31" s="136" t="s">
        <v>169</v>
      </c>
      <c r="C31" s="11" t="s">
        <v>1347</v>
      </c>
      <c r="D31" s="12">
        <f t="shared" si="9"/>
        <v>8</v>
      </c>
      <c r="E31" s="10" t="s">
        <v>1346</v>
      </c>
      <c r="F31" s="12">
        <f t="shared" si="10"/>
        <v>10</v>
      </c>
      <c r="G31" s="10" t="s">
        <v>1349</v>
      </c>
      <c r="H31" s="12">
        <f t="shared" si="11"/>
        <v>9</v>
      </c>
      <c r="I31" s="10" t="s">
        <v>1347</v>
      </c>
      <c r="J31" s="12">
        <f t="shared" si="12"/>
        <v>8</v>
      </c>
      <c r="K31" s="10" t="s">
        <v>1349</v>
      </c>
      <c r="L31" s="12">
        <f t="shared" si="3"/>
        <v>9</v>
      </c>
      <c r="M31" s="10" t="s">
        <v>1349</v>
      </c>
      <c r="N31" s="12">
        <f t="shared" si="4"/>
        <v>9</v>
      </c>
      <c r="O31" s="10" t="s">
        <v>1347</v>
      </c>
      <c r="P31" s="12">
        <f t="shared" si="13"/>
        <v>8</v>
      </c>
      <c r="Q31" s="10" t="s">
        <v>1349</v>
      </c>
      <c r="R31" s="12">
        <f t="shared" si="14"/>
        <v>9</v>
      </c>
      <c r="S31" s="10">
        <f t="shared" si="5"/>
        <v>352</v>
      </c>
      <c r="T31" s="14">
        <f t="shared" si="6"/>
        <v>8.8000000000000007</v>
      </c>
      <c r="U31" s="139">
        <v>291</v>
      </c>
      <c r="V31" s="139">
        <v>292</v>
      </c>
      <c r="W31" s="139">
        <v>340</v>
      </c>
      <c r="X31" s="15">
        <v>368</v>
      </c>
      <c r="Y31" s="133">
        <f t="shared" si="7"/>
        <v>8.2149999999999999</v>
      </c>
      <c r="Z31" s="160" t="s">
        <v>774</v>
      </c>
    </row>
    <row r="32" spans="1:26" ht="24" customHeight="1">
      <c r="A32" s="10">
        <f>A31+1</f>
        <v>27</v>
      </c>
      <c r="B32" s="136" t="s">
        <v>170</v>
      </c>
      <c r="C32" s="11" t="s">
        <v>1347</v>
      </c>
      <c r="D32" s="12">
        <f t="shared" si="9"/>
        <v>8</v>
      </c>
      <c r="E32" s="10" t="s">
        <v>1349</v>
      </c>
      <c r="F32" s="12">
        <f t="shared" si="10"/>
        <v>9</v>
      </c>
      <c r="G32" s="10" t="s">
        <v>1349</v>
      </c>
      <c r="H32" s="12">
        <f t="shared" si="11"/>
        <v>9</v>
      </c>
      <c r="I32" s="10" t="s">
        <v>1347</v>
      </c>
      <c r="J32" s="12">
        <f t="shared" si="12"/>
        <v>8</v>
      </c>
      <c r="K32" s="10" t="s">
        <v>1347</v>
      </c>
      <c r="L32" s="12">
        <f t="shared" si="3"/>
        <v>8</v>
      </c>
      <c r="M32" s="10" t="s">
        <v>1346</v>
      </c>
      <c r="N32" s="12">
        <f t="shared" si="4"/>
        <v>10</v>
      </c>
      <c r="O32" s="10" t="s">
        <v>1349</v>
      </c>
      <c r="P32" s="12">
        <f t="shared" si="13"/>
        <v>9</v>
      </c>
      <c r="Q32" s="10" t="s">
        <v>1349</v>
      </c>
      <c r="R32" s="12">
        <f t="shared" si="14"/>
        <v>9</v>
      </c>
      <c r="S32" s="10">
        <f t="shared" si="5"/>
        <v>342</v>
      </c>
      <c r="T32" s="14">
        <f t="shared" si="6"/>
        <v>8.5500000000000007</v>
      </c>
      <c r="U32" s="139">
        <v>259</v>
      </c>
      <c r="V32" s="139">
        <v>310</v>
      </c>
      <c r="W32" s="139">
        <v>342</v>
      </c>
      <c r="X32" s="185">
        <v>380</v>
      </c>
      <c r="Y32" s="133">
        <f t="shared" si="7"/>
        <v>8.1649999999999991</v>
      </c>
      <c r="Z32" s="160" t="s">
        <v>775</v>
      </c>
    </row>
    <row r="33" spans="1:26" ht="24" customHeight="1">
      <c r="A33" s="33"/>
      <c r="B33" s="33"/>
      <c r="C33" s="33"/>
      <c r="D33" s="65"/>
      <c r="E33" s="33"/>
      <c r="F33" s="65"/>
      <c r="G33" s="33"/>
      <c r="H33" s="65"/>
      <c r="I33" s="33"/>
      <c r="J33" s="65"/>
      <c r="K33" s="33"/>
      <c r="L33" s="65"/>
      <c r="M33" s="33"/>
      <c r="N33" s="65"/>
      <c r="O33" s="33"/>
      <c r="P33" s="65"/>
      <c r="Q33" s="33"/>
      <c r="R33" s="65"/>
      <c r="S33" s="33"/>
      <c r="T33" s="67"/>
      <c r="U33" s="192"/>
      <c r="V33" s="192"/>
      <c r="W33" s="192"/>
      <c r="X33" s="192"/>
      <c r="Y33" s="69"/>
      <c r="Z33" s="162"/>
    </row>
    <row r="34" spans="1:26" ht="24" customHeight="1">
      <c r="A34" s="33"/>
      <c r="B34" s="33"/>
      <c r="C34" s="33"/>
      <c r="D34" s="65"/>
      <c r="E34" s="33"/>
      <c r="F34" s="65"/>
      <c r="G34" s="33"/>
      <c r="H34" s="65"/>
      <c r="I34" s="33"/>
      <c r="J34" s="65"/>
      <c r="K34" s="33"/>
      <c r="L34" s="65"/>
      <c r="M34" s="33"/>
      <c r="N34" s="65"/>
      <c r="O34" s="33"/>
      <c r="P34" s="65"/>
      <c r="Q34" s="33"/>
      <c r="R34" s="65"/>
      <c r="S34" s="33"/>
      <c r="T34" s="67"/>
      <c r="U34" s="192"/>
      <c r="V34" s="192"/>
      <c r="W34" s="192"/>
      <c r="X34" s="192"/>
      <c r="Y34" s="69"/>
      <c r="Z34" s="162"/>
    </row>
    <row r="35" spans="1:26" ht="24" customHeight="1">
      <c r="A35" s="33"/>
      <c r="B35" s="33"/>
      <c r="C35" s="33"/>
      <c r="D35" s="65"/>
      <c r="E35" s="33"/>
      <c r="F35" s="65"/>
      <c r="G35" s="33"/>
      <c r="H35" s="65"/>
      <c r="I35" s="33"/>
      <c r="J35" s="65"/>
      <c r="K35" s="33"/>
      <c r="L35" s="65"/>
      <c r="M35" s="33"/>
      <c r="N35" s="65"/>
      <c r="O35" s="33"/>
      <c r="P35" s="65"/>
      <c r="Q35" s="33"/>
      <c r="R35" s="65"/>
      <c r="S35" s="33"/>
      <c r="T35" s="67"/>
      <c r="U35" s="192"/>
      <c r="V35" s="192"/>
      <c r="W35" s="192"/>
      <c r="X35" s="192"/>
      <c r="Y35" s="69"/>
      <c r="Z35" s="162"/>
    </row>
    <row r="36" spans="1:26" ht="24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62"/>
    </row>
    <row r="37" spans="1:26" s="97" customFormat="1" ht="24" customHeight="1">
      <c r="A37" s="134" t="s">
        <v>129</v>
      </c>
      <c r="B37" s="134"/>
      <c r="C37" s="134"/>
      <c r="D37" s="134"/>
      <c r="E37" s="134" t="s">
        <v>130</v>
      </c>
      <c r="F37" s="134"/>
      <c r="G37" s="134"/>
      <c r="H37" s="134"/>
      <c r="I37" s="134"/>
      <c r="J37" s="134"/>
      <c r="K37" s="134" t="s">
        <v>131</v>
      </c>
      <c r="L37" s="134"/>
      <c r="M37" s="134"/>
      <c r="N37" s="134"/>
      <c r="O37" s="134"/>
      <c r="P37" s="134"/>
      <c r="Q37" s="134"/>
      <c r="R37" s="134" t="s">
        <v>126</v>
      </c>
      <c r="S37" s="134"/>
      <c r="T37" s="134"/>
      <c r="U37" s="134"/>
      <c r="V37" s="134"/>
      <c r="W37" s="134"/>
      <c r="X37" s="134" t="s">
        <v>127</v>
      </c>
      <c r="Y37" s="134"/>
      <c r="Z37" s="150"/>
    </row>
    <row r="38" spans="1:26" s="41" customFormat="1" ht="24" customHeight="1">
      <c r="A38" s="201"/>
      <c r="B38" s="271" t="s">
        <v>11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03"/>
    </row>
    <row r="39" spans="1:26" s="29" customFormat="1" ht="24" customHeight="1">
      <c r="A39" s="75"/>
      <c r="B39" s="270" t="s">
        <v>125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89"/>
    </row>
    <row r="40" spans="1:26" ht="24" customHeight="1">
      <c r="A40" s="273" t="s">
        <v>12</v>
      </c>
      <c r="B40" s="273" t="s">
        <v>0</v>
      </c>
      <c r="C40" s="268" t="s">
        <v>22</v>
      </c>
      <c r="D40" s="269"/>
      <c r="E40" s="268" t="s">
        <v>23</v>
      </c>
      <c r="F40" s="269"/>
      <c r="G40" s="268" t="s">
        <v>24</v>
      </c>
      <c r="H40" s="269"/>
      <c r="I40" s="268" t="s">
        <v>25</v>
      </c>
      <c r="J40" s="269"/>
      <c r="K40" s="268" t="s">
        <v>26</v>
      </c>
      <c r="L40" s="269"/>
      <c r="M40" s="268" t="s">
        <v>27</v>
      </c>
      <c r="N40" s="269"/>
      <c r="O40" s="268" t="s">
        <v>28</v>
      </c>
      <c r="P40" s="269"/>
      <c r="Q40" s="268" t="s">
        <v>20</v>
      </c>
      <c r="R40" s="269"/>
      <c r="S40" s="268" t="s">
        <v>10</v>
      </c>
      <c r="T40" s="269"/>
      <c r="U40" s="187" t="s">
        <v>1</v>
      </c>
      <c r="V40" s="188" t="s">
        <v>2</v>
      </c>
      <c r="W40" s="172" t="s">
        <v>3</v>
      </c>
      <c r="X40" s="172" t="s">
        <v>9</v>
      </c>
      <c r="Y40" s="45" t="s">
        <v>46</v>
      </c>
      <c r="Z40" s="42"/>
    </row>
    <row r="41" spans="1:26" ht="30.75" customHeight="1">
      <c r="A41" s="274"/>
      <c r="B41" s="274"/>
      <c r="C41" s="275" t="s">
        <v>29</v>
      </c>
      <c r="D41" s="275"/>
      <c r="E41" s="275" t="s">
        <v>30</v>
      </c>
      <c r="F41" s="275"/>
      <c r="G41" s="276" t="s">
        <v>104</v>
      </c>
      <c r="H41" s="277"/>
      <c r="I41" s="275" t="s">
        <v>31</v>
      </c>
      <c r="J41" s="275"/>
      <c r="K41" s="275" t="s">
        <v>32</v>
      </c>
      <c r="L41" s="275"/>
      <c r="M41" s="275" t="s">
        <v>33</v>
      </c>
      <c r="N41" s="275"/>
      <c r="O41" s="275" t="s">
        <v>34</v>
      </c>
      <c r="P41" s="275"/>
      <c r="Q41" s="276" t="s">
        <v>21</v>
      </c>
      <c r="R41" s="277"/>
      <c r="S41" s="171" t="s">
        <v>4</v>
      </c>
      <c r="T41" s="45" t="s">
        <v>5</v>
      </c>
      <c r="U41" s="189" t="s">
        <v>6</v>
      </c>
      <c r="V41" s="190" t="s">
        <v>7</v>
      </c>
      <c r="W41" s="189" t="s">
        <v>4</v>
      </c>
      <c r="X41" s="189" t="s">
        <v>4</v>
      </c>
      <c r="Y41" s="45" t="s">
        <v>8</v>
      </c>
      <c r="Z41" s="42"/>
    </row>
    <row r="42" spans="1:26" ht="24" customHeight="1">
      <c r="A42" s="19">
        <f>A32+1</f>
        <v>28</v>
      </c>
      <c r="B42" s="136" t="s">
        <v>171</v>
      </c>
      <c r="C42" s="11" t="s">
        <v>1352</v>
      </c>
      <c r="D42" s="12">
        <f t="shared" si="9"/>
        <v>4</v>
      </c>
      <c r="E42" s="10" t="s">
        <v>1351</v>
      </c>
      <c r="F42" s="12">
        <f t="shared" si="10"/>
        <v>6</v>
      </c>
      <c r="G42" s="10" t="s">
        <v>1350</v>
      </c>
      <c r="H42" s="12">
        <f t="shared" si="11"/>
        <v>7</v>
      </c>
      <c r="I42" s="10" t="s">
        <v>1350</v>
      </c>
      <c r="J42" s="12">
        <f t="shared" si="12"/>
        <v>7</v>
      </c>
      <c r="K42" s="10" t="s">
        <v>1350</v>
      </c>
      <c r="L42" s="12">
        <f t="shared" si="3"/>
        <v>7</v>
      </c>
      <c r="M42" s="10" t="s">
        <v>1349</v>
      </c>
      <c r="N42" s="12">
        <f t="shared" si="4"/>
        <v>9</v>
      </c>
      <c r="O42" s="10" t="s">
        <v>1347</v>
      </c>
      <c r="P42" s="12">
        <f t="shared" si="13"/>
        <v>8</v>
      </c>
      <c r="Q42" s="10" t="s">
        <v>1350</v>
      </c>
      <c r="R42" s="12">
        <f t="shared" si="14"/>
        <v>7</v>
      </c>
      <c r="S42" s="13">
        <f t="shared" si="5"/>
        <v>254</v>
      </c>
      <c r="T42" s="14">
        <f t="shared" ref="T42:T89" si="16">S42/40</f>
        <v>6.35</v>
      </c>
      <c r="U42" s="139">
        <v>201</v>
      </c>
      <c r="V42" s="139">
        <v>238</v>
      </c>
      <c r="W42" s="139">
        <v>258</v>
      </c>
      <c r="X42" s="15">
        <v>256</v>
      </c>
      <c r="Y42" s="133">
        <f t="shared" ref="Y42" si="17">(S42+U42+V42+W42+X42)/200</f>
        <v>6.0350000000000001</v>
      </c>
      <c r="Z42" s="160" t="s">
        <v>776</v>
      </c>
    </row>
    <row r="43" spans="1:26" ht="24" customHeight="1">
      <c r="A43" s="19">
        <f t="shared" si="15"/>
        <v>29</v>
      </c>
      <c r="B43" s="136" t="s">
        <v>172</v>
      </c>
      <c r="C43" s="11" t="s">
        <v>1351</v>
      </c>
      <c r="D43" s="12">
        <f t="shared" si="9"/>
        <v>6</v>
      </c>
      <c r="E43" s="10" t="s">
        <v>1350</v>
      </c>
      <c r="F43" s="12">
        <f t="shared" si="10"/>
        <v>7</v>
      </c>
      <c r="G43" s="10" t="s">
        <v>1347</v>
      </c>
      <c r="H43" s="12">
        <f t="shared" si="11"/>
        <v>8</v>
      </c>
      <c r="I43" s="10" t="s">
        <v>1350</v>
      </c>
      <c r="J43" s="12">
        <f t="shared" si="12"/>
        <v>7</v>
      </c>
      <c r="K43" s="10" t="s">
        <v>1347</v>
      </c>
      <c r="L43" s="12">
        <f t="shared" si="3"/>
        <v>8</v>
      </c>
      <c r="M43" s="10" t="s">
        <v>1346</v>
      </c>
      <c r="N43" s="12">
        <f t="shared" si="4"/>
        <v>10</v>
      </c>
      <c r="O43" s="10" t="s">
        <v>1347</v>
      </c>
      <c r="P43" s="12">
        <f t="shared" si="13"/>
        <v>8</v>
      </c>
      <c r="Q43" s="10" t="s">
        <v>1347</v>
      </c>
      <c r="R43" s="12">
        <f t="shared" si="14"/>
        <v>8</v>
      </c>
      <c r="S43" s="13">
        <f t="shared" si="5"/>
        <v>294</v>
      </c>
      <c r="T43" s="14">
        <f t="shared" si="16"/>
        <v>7.35</v>
      </c>
      <c r="U43" s="139">
        <v>255</v>
      </c>
      <c r="V43" s="139">
        <v>286</v>
      </c>
      <c r="W43" s="139">
        <v>262</v>
      </c>
      <c r="X43" s="15">
        <v>282</v>
      </c>
      <c r="Y43" s="133">
        <f t="shared" ref="Y43:Y69" si="18">(S43+U43+V43+W43+X43)/200</f>
        <v>6.8949999999999996</v>
      </c>
      <c r="Z43" s="160" t="s">
        <v>777</v>
      </c>
    </row>
    <row r="44" spans="1:26" ht="24" customHeight="1">
      <c r="A44" s="19">
        <f t="shared" si="15"/>
        <v>30</v>
      </c>
      <c r="B44" s="136" t="s">
        <v>173</v>
      </c>
      <c r="C44" s="11" t="s">
        <v>1352</v>
      </c>
      <c r="D44" s="12">
        <f t="shared" si="9"/>
        <v>4</v>
      </c>
      <c r="E44" s="10" t="s">
        <v>1348</v>
      </c>
      <c r="F44" s="12">
        <f t="shared" si="10"/>
        <v>5</v>
      </c>
      <c r="G44" s="10" t="s">
        <v>1350</v>
      </c>
      <c r="H44" s="12">
        <f t="shared" si="11"/>
        <v>7</v>
      </c>
      <c r="I44" s="10" t="s">
        <v>1351</v>
      </c>
      <c r="J44" s="12">
        <f t="shared" si="12"/>
        <v>6</v>
      </c>
      <c r="K44" s="10" t="s">
        <v>1348</v>
      </c>
      <c r="L44" s="12">
        <f t="shared" si="3"/>
        <v>5</v>
      </c>
      <c r="M44" s="10" t="s">
        <v>1349</v>
      </c>
      <c r="N44" s="12">
        <f t="shared" si="4"/>
        <v>9</v>
      </c>
      <c r="O44" s="10" t="s">
        <v>1350</v>
      </c>
      <c r="P44" s="12">
        <f t="shared" si="13"/>
        <v>7</v>
      </c>
      <c r="Q44" s="10" t="s">
        <v>1350</v>
      </c>
      <c r="R44" s="12">
        <f t="shared" si="14"/>
        <v>7</v>
      </c>
      <c r="S44" s="13">
        <f t="shared" si="5"/>
        <v>226</v>
      </c>
      <c r="T44" s="14">
        <f t="shared" si="16"/>
        <v>5.65</v>
      </c>
      <c r="U44" s="139">
        <v>304</v>
      </c>
      <c r="V44" s="139">
        <v>316</v>
      </c>
      <c r="W44" s="139">
        <v>216</v>
      </c>
      <c r="X44" s="15">
        <v>252</v>
      </c>
      <c r="Y44" s="133">
        <f t="shared" si="18"/>
        <v>6.57</v>
      </c>
      <c r="Z44" s="160" t="s">
        <v>778</v>
      </c>
    </row>
    <row r="45" spans="1:26" ht="24" customHeight="1">
      <c r="A45" s="19">
        <f t="shared" si="8"/>
        <v>31</v>
      </c>
      <c r="B45" s="139" t="s">
        <v>174</v>
      </c>
      <c r="C45" s="11" t="s">
        <v>1350</v>
      </c>
      <c r="D45" s="12">
        <f t="shared" si="9"/>
        <v>7</v>
      </c>
      <c r="E45" s="10" t="s">
        <v>1349</v>
      </c>
      <c r="F45" s="12">
        <f t="shared" si="10"/>
        <v>9</v>
      </c>
      <c r="G45" s="10" t="s">
        <v>1347</v>
      </c>
      <c r="H45" s="12">
        <f t="shared" si="11"/>
        <v>8</v>
      </c>
      <c r="I45" s="10" t="s">
        <v>1349</v>
      </c>
      <c r="J45" s="12">
        <f t="shared" si="12"/>
        <v>9</v>
      </c>
      <c r="K45" s="10" t="s">
        <v>1350</v>
      </c>
      <c r="L45" s="12">
        <f t="shared" si="3"/>
        <v>7</v>
      </c>
      <c r="M45" s="10" t="s">
        <v>1347</v>
      </c>
      <c r="N45" s="12">
        <f t="shared" si="4"/>
        <v>8</v>
      </c>
      <c r="O45" s="10" t="s">
        <v>1347</v>
      </c>
      <c r="P45" s="12">
        <f t="shared" si="13"/>
        <v>8</v>
      </c>
      <c r="Q45" s="10" t="s">
        <v>1349</v>
      </c>
      <c r="R45" s="12">
        <f t="shared" si="14"/>
        <v>9</v>
      </c>
      <c r="S45" s="13">
        <f t="shared" si="5"/>
        <v>322</v>
      </c>
      <c r="T45" s="14">
        <f t="shared" si="16"/>
        <v>8.0500000000000007</v>
      </c>
      <c r="U45" s="139">
        <v>289</v>
      </c>
      <c r="V45" s="139">
        <v>324</v>
      </c>
      <c r="W45" s="139">
        <v>262</v>
      </c>
      <c r="X45" s="15">
        <v>326</v>
      </c>
      <c r="Y45" s="133">
        <f t="shared" si="18"/>
        <v>7.6150000000000002</v>
      </c>
      <c r="Z45" s="161" t="s">
        <v>779</v>
      </c>
    </row>
    <row r="46" spans="1:26" ht="24" customHeight="1">
      <c r="A46" s="19">
        <f t="shared" si="8"/>
        <v>32</v>
      </c>
      <c r="B46" s="136" t="s">
        <v>175</v>
      </c>
      <c r="C46" s="11" t="s">
        <v>1351</v>
      </c>
      <c r="D46" s="12">
        <f t="shared" si="9"/>
        <v>6</v>
      </c>
      <c r="E46" s="10" t="s">
        <v>1350</v>
      </c>
      <c r="F46" s="12">
        <f t="shared" si="10"/>
        <v>7</v>
      </c>
      <c r="G46" s="10" t="s">
        <v>1350</v>
      </c>
      <c r="H46" s="12">
        <f t="shared" si="11"/>
        <v>7</v>
      </c>
      <c r="I46" s="10" t="s">
        <v>1351</v>
      </c>
      <c r="J46" s="12">
        <f t="shared" si="12"/>
        <v>6</v>
      </c>
      <c r="K46" s="10" t="s">
        <v>1350</v>
      </c>
      <c r="L46" s="12">
        <f t="shared" si="3"/>
        <v>7</v>
      </c>
      <c r="M46" s="10" t="s">
        <v>1346</v>
      </c>
      <c r="N46" s="12">
        <f t="shared" si="4"/>
        <v>10</v>
      </c>
      <c r="O46" s="10" t="s">
        <v>1350</v>
      </c>
      <c r="P46" s="12">
        <f t="shared" si="13"/>
        <v>7</v>
      </c>
      <c r="Q46" s="10" t="s">
        <v>1347</v>
      </c>
      <c r="R46" s="12">
        <f t="shared" si="14"/>
        <v>8</v>
      </c>
      <c r="S46" s="13">
        <f t="shared" si="5"/>
        <v>274</v>
      </c>
      <c r="T46" s="14">
        <f t="shared" si="16"/>
        <v>6.85</v>
      </c>
      <c r="U46" s="243">
        <v>236</v>
      </c>
      <c r="V46" s="139">
        <v>240</v>
      </c>
      <c r="W46" s="139">
        <v>250</v>
      </c>
      <c r="X46" s="15">
        <v>294</v>
      </c>
      <c r="Y46" s="133">
        <f t="shared" si="18"/>
        <v>6.47</v>
      </c>
      <c r="Z46" s="160" t="s">
        <v>780</v>
      </c>
    </row>
    <row r="47" spans="1:26" ht="24" customHeight="1">
      <c r="A47" s="19">
        <f>A46+1</f>
        <v>33</v>
      </c>
      <c r="B47" s="136" t="s">
        <v>176</v>
      </c>
      <c r="C47" s="11" t="s">
        <v>1351</v>
      </c>
      <c r="D47" s="12">
        <f t="shared" si="9"/>
        <v>6</v>
      </c>
      <c r="E47" s="10" t="s">
        <v>1351</v>
      </c>
      <c r="F47" s="12">
        <f t="shared" si="10"/>
        <v>6</v>
      </c>
      <c r="G47" s="10" t="s">
        <v>1347</v>
      </c>
      <c r="H47" s="12">
        <f t="shared" si="11"/>
        <v>8</v>
      </c>
      <c r="I47" s="10" t="s">
        <v>1351</v>
      </c>
      <c r="J47" s="12">
        <f t="shared" si="12"/>
        <v>6</v>
      </c>
      <c r="K47" s="10" t="s">
        <v>1350</v>
      </c>
      <c r="L47" s="12">
        <f t="shared" ref="L47:L88" si="19">IF(K47="AA",10, IF(K47="AB",9, IF(K47="BB",8, IF(K47="BC",7,IF(K47="CC",6, IF(K47="CD",5, IF(K47="DD",4,IF(K47="F",0))))))))</f>
        <v>7</v>
      </c>
      <c r="M47" s="10" t="s">
        <v>1346</v>
      </c>
      <c r="N47" s="12">
        <f t="shared" si="4"/>
        <v>10</v>
      </c>
      <c r="O47" s="10" t="s">
        <v>1347</v>
      </c>
      <c r="P47" s="12">
        <f t="shared" si="13"/>
        <v>8</v>
      </c>
      <c r="Q47" s="10" t="s">
        <v>1347</v>
      </c>
      <c r="R47" s="12">
        <f t="shared" si="14"/>
        <v>8</v>
      </c>
      <c r="S47" s="13">
        <f t="shared" ref="S47:S88" si="20">(D47*8+F47*8+H47*6+J47*6+L47*6+N47*2+P47*2+R47*2)</f>
        <v>274</v>
      </c>
      <c r="T47" s="14">
        <f t="shared" si="16"/>
        <v>6.85</v>
      </c>
      <c r="U47" s="243">
        <v>151</v>
      </c>
      <c r="V47" s="139">
        <v>174</v>
      </c>
      <c r="W47" s="139">
        <v>208</v>
      </c>
      <c r="X47" s="15">
        <v>240</v>
      </c>
      <c r="Y47" s="133">
        <f t="shared" si="18"/>
        <v>5.2350000000000003</v>
      </c>
      <c r="Z47" s="160" t="s">
        <v>781</v>
      </c>
    </row>
    <row r="48" spans="1:26" ht="24" customHeight="1">
      <c r="A48" s="19">
        <f t="shared" si="8"/>
        <v>34</v>
      </c>
      <c r="B48" s="136" t="s">
        <v>177</v>
      </c>
      <c r="C48" s="11" t="s">
        <v>1351</v>
      </c>
      <c r="D48" s="12">
        <f t="shared" si="9"/>
        <v>6</v>
      </c>
      <c r="E48" s="10" t="s">
        <v>1350</v>
      </c>
      <c r="F48" s="12">
        <f t="shared" si="10"/>
        <v>7</v>
      </c>
      <c r="G48" s="10" t="s">
        <v>1351</v>
      </c>
      <c r="H48" s="12">
        <f t="shared" si="11"/>
        <v>6</v>
      </c>
      <c r="I48" s="10" t="s">
        <v>1350</v>
      </c>
      <c r="J48" s="12">
        <f t="shared" si="12"/>
        <v>7</v>
      </c>
      <c r="K48" s="10" t="s">
        <v>1351</v>
      </c>
      <c r="L48" s="12">
        <f t="shared" si="19"/>
        <v>6</v>
      </c>
      <c r="M48" s="10" t="s">
        <v>1349</v>
      </c>
      <c r="N48" s="12">
        <f t="shared" si="4"/>
        <v>9</v>
      </c>
      <c r="O48" s="10" t="s">
        <v>1347</v>
      </c>
      <c r="P48" s="12">
        <f t="shared" si="13"/>
        <v>8</v>
      </c>
      <c r="Q48" s="10" t="s">
        <v>1350</v>
      </c>
      <c r="R48" s="12">
        <f t="shared" si="14"/>
        <v>7</v>
      </c>
      <c r="S48" s="13">
        <f t="shared" si="20"/>
        <v>266</v>
      </c>
      <c r="T48" s="14">
        <f t="shared" si="16"/>
        <v>6.65</v>
      </c>
      <c r="U48" s="139">
        <v>192</v>
      </c>
      <c r="V48" s="139">
        <v>238</v>
      </c>
      <c r="W48" s="184">
        <v>256</v>
      </c>
      <c r="X48" s="15">
        <v>266</v>
      </c>
      <c r="Y48" s="133">
        <f t="shared" si="18"/>
        <v>6.09</v>
      </c>
      <c r="Z48" s="160" t="s">
        <v>782</v>
      </c>
    </row>
    <row r="49" spans="1:26" ht="24" customHeight="1">
      <c r="A49" s="19">
        <f t="shared" si="8"/>
        <v>35</v>
      </c>
      <c r="B49" s="136" t="s">
        <v>178</v>
      </c>
      <c r="C49" s="11" t="s">
        <v>1349</v>
      </c>
      <c r="D49" s="12">
        <f>IF(C49="AA",10, IF(C49="AB",9, IF(C49="BB",8, IF(C49="BC",7,IF(C49="CC",6, IF(C49="CD",5, IF(C49="DD",4,IF(C49="F",0))))))))</f>
        <v>9</v>
      </c>
      <c r="E49" s="10" t="s">
        <v>1347</v>
      </c>
      <c r="F49" s="12">
        <f t="shared" si="10"/>
        <v>8</v>
      </c>
      <c r="G49" s="10" t="s">
        <v>1347</v>
      </c>
      <c r="H49" s="12">
        <f t="shared" si="11"/>
        <v>8</v>
      </c>
      <c r="I49" s="10" t="s">
        <v>1347</v>
      </c>
      <c r="J49" s="12">
        <f t="shared" si="12"/>
        <v>8</v>
      </c>
      <c r="K49" s="10" t="s">
        <v>1346</v>
      </c>
      <c r="L49" s="12">
        <f t="shared" si="19"/>
        <v>10</v>
      </c>
      <c r="M49" s="10" t="s">
        <v>1346</v>
      </c>
      <c r="N49" s="12">
        <f t="shared" si="4"/>
        <v>10</v>
      </c>
      <c r="O49" s="10" t="s">
        <v>1347</v>
      </c>
      <c r="P49" s="12">
        <f t="shared" si="13"/>
        <v>8</v>
      </c>
      <c r="Q49" s="10" t="s">
        <v>1349</v>
      </c>
      <c r="R49" s="12">
        <f t="shared" si="14"/>
        <v>9</v>
      </c>
      <c r="S49" s="13">
        <f t="shared" si="20"/>
        <v>346</v>
      </c>
      <c r="T49" s="14">
        <f t="shared" si="16"/>
        <v>8.65</v>
      </c>
      <c r="U49" s="139">
        <v>232</v>
      </c>
      <c r="V49" s="139">
        <v>280</v>
      </c>
      <c r="W49" s="139">
        <v>320</v>
      </c>
      <c r="X49" s="15">
        <v>336</v>
      </c>
      <c r="Y49" s="133">
        <f t="shared" si="18"/>
        <v>7.57</v>
      </c>
      <c r="Z49" s="160" t="s">
        <v>783</v>
      </c>
    </row>
    <row r="50" spans="1:26" ht="24" customHeight="1">
      <c r="A50" s="19">
        <f t="shared" si="8"/>
        <v>36</v>
      </c>
      <c r="B50" s="136" t="s">
        <v>179</v>
      </c>
      <c r="C50" s="11" t="s">
        <v>1348</v>
      </c>
      <c r="D50" s="12">
        <f>IF(C50="AA",10, IF(C50="AB",9, IF(C50="BB",8, IF(C50="BC",7,IF(C50="CC",6, IF(C50="CD",5, IF(C50="DD",4,IF(C50="F",0))))))))</f>
        <v>5</v>
      </c>
      <c r="E50" s="10" t="s">
        <v>1351</v>
      </c>
      <c r="F50" s="12">
        <f t="shared" si="10"/>
        <v>6</v>
      </c>
      <c r="G50" s="10" t="s">
        <v>1347</v>
      </c>
      <c r="H50" s="12">
        <f t="shared" si="11"/>
        <v>8</v>
      </c>
      <c r="I50" s="10" t="s">
        <v>1350</v>
      </c>
      <c r="J50" s="12">
        <f t="shared" si="12"/>
        <v>7</v>
      </c>
      <c r="K50" s="10" t="s">
        <v>1351</v>
      </c>
      <c r="L50" s="12">
        <f t="shared" si="19"/>
        <v>6</v>
      </c>
      <c r="M50" s="10" t="s">
        <v>1349</v>
      </c>
      <c r="N50" s="12">
        <f t="shared" si="4"/>
        <v>9</v>
      </c>
      <c r="O50" s="10" t="s">
        <v>1347</v>
      </c>
      <c r="P50" s="12">
        <f t="shared" si="13"/>
        <v>8</v>
      </c>
      <c r="Q50" s="10" t="s">
        <v>1349</v>
      </c>
      <c r="R50" s="12">
        <f t="shared" si="14"/>
        <v>9</v>
      </c>
      <c r="S50" s="13">
        <f t="shared" si="20"/>
        <v>266</v>
      </c>
      <c r="T50" s="14">
        <f t="shared" si="16"/>
        <v>6.65</v>
      </c>
      <c r="U50" s="139">
        <v>236</v>
      </c>
      <c r="V50" s="139">
        <v>264</v>
      </c>
      <c r="W50" s="139">
        <v>276</v>
      </c>
      <c r="X50" s="15">
        <v>306</v>
      </c>
      <c r="Y50" s="133">
        <f t="shared" si="18"/>
        <v>6.74</v>
      </c>
      <c r="Z50" s="160" t="s">
        <v>784</v>
      </c>
    </row>
    <row r="51" spans="1:26" ht="24" customHeight="1">
      <c r="A51" s="19">
        <f t="shared" si="8"/>
        <v>37</v>
      </c>
      <c r="B51" s="136" t="s">
        <v>180</v>
      </c>
      <c r="C51" s="11" t="s">
        <v>1350</v>
      </c>
      <c r="D51" s="12">
        <f t="shared" si="9"/>
        <v>7</v>
      </c>
      <c r="E51" s="10" t="s">
        <v>1347</v>
      </c>
      <c r="F51" s="12">
        <f t="shared" si="10"/>
        <v>8</v>
      </c>
      <c r="G51" s="10" t="s">
        <v>1347</v>
      </c>
      <c r="H51" s="12">
        <f t="shared" si="11"/>
        <v>8</v>
      </c>
      <c r="I51" s="10" t="s">
        <v>1351</v>
      </c>
      <c r="J51" s="12">
        <f t="shared" si="12"/>
        <v>6</v>
      </c>
      <c r="K51" s="10" t="s">
        <v>1350</v>
      </c>
      <c r="L51" s="12">
        <f t="shared" si="19"/>
        <v>7</v>
      </c>
      <c r="M51" s="10" t="s">
        <v>1349</v>
      </c>
      <c r="N51" s="12">
        <f t="shared" si="4"/>
        <v>9</v>
      </c>
      <c r="O51" s="10" t="s">
        <v>1349</v>
      </c>
      <c r="P51" s="12">
        <f t="shared" si="13"/>
        <v>9</v>
      </c>
      <c r="Q51" s="10" t="s">
        <v>1347</v>
      </c>
      <c r="R51" s="12">
        <f t="shared" si="14"/>
        <v>8</v>
      </c>
      <c r="S51" s="13">
        <f t="shared" si="20"/>
        <v>298</v>
      </c>
      <c r="T51" s="14">
        <f t="shared" si="16"/>
        <v>7.45</v>
      </c>
      <c r="U51" s="139">
        <v>252</v>
      </c>
      <c r="V51" s="139">
        <v>272</v>
      </c>
      <c r="W51" s="139">
        <v>294</v>
      </c>
      <c r="X51" s="15">
        <v>320</v>
      </c>
      <c r="Y51" s="133">
        <f t="shared" si="18"/>
        <v>7.18</v>
      </c>
      <c r="Z51" s="160" t="s">
        <v>785</v>
      </c>
    </row>
    <row r="52" spans="1:26" ht="24" customHeight="1">
      <c r="A52" s="19">
        <f t="shared" si="8"/>
        <v>38</v>
      </c>
      <c r="B52" s="136" t="s">
        <v>181</v>
      </c>
      <c r="C52" s="11" t="s">
        <v>1348</v>
      </c>
      <c r="D52" s="12">
        <f t="shared" si="9"/>
        <v>5</v>
      </c>
      <c r="E52" s="10" t="s">
        <v>1350</v>
      </c>
      <c r="F52" s="12">
        <f t="shared" si="10"/>
        <v>7</v>
      </c>
      <c r="G52" s="10" t="s">
        <v>1351</v>
      </c>
      <c r="H52" s="12">
        <f t="shared" si="11"/>
        <v>6</v>
      </c>
      <c r="I52" s="10" t="s">
        <v>1350</v>
      </c>
      <c r="J52" s="12">
        <f t="shared" si="12"/>
        <v>7</v>
      </c>
      <c r="K52" s="10" t="s">
        <v>1350</v>
      </c>
      <c r="L52" s="12">
        <f t="shared" si="19"/>
        <v>7</v>
      </c>
      <c r="M52" s="10" t="s">
        <v>1349</v>
      </c>
      <c r="N52" s="12">
        <f t="shared" si="4"/>
        <v>9</v>
      </c>
      <c r="O52" s="10" t="s">
        <v>1349</v>
      </c>
      <c r="P52" s="12">
        <f t="shared" si="13"/>
        <v>9</v>
      </c>
      <c r="Q52" s="10" t="s">
        <v>1347</v>
      </c>
      <c r="R52" s="12">
        <f t="shared" si="14"/>
        <v>8</v>
      </c>
      <c r="S52" s="13">
        <f t="shared" si="20"/>
        <v>268</v>
      </c>
      <c r="T52" s="14">
        <f t="shared" si="16"/>
        <v>6.7</v>
      </c>
      <c r="U52" s="139">
        <v>266</v>
      </c>
      <c r="V52" s="139">
        <v>286</v>
      </c>
      <c r="W52" s="139">
        <v>276</v>
      </c>
      <c r="X52" s="15">
        <v>244</v>
      </c>
      <c r="Y52" s="133">
        <f t="shared" si="18"/>
        <v>6.7</v>
      </c>
      <c r="Z52" s="160" t="s">
        <v>786</v>
      </c>
    </row>
    <row r="53" spans="1:26" ht="24" customHeight="1">
      <c r="A53" s="19">
        <f t="shared" si="8"/>
        <v>39</v>
      </c>
      <c r="B53" s="136" t="s">
        <v>182</v>
      </c>
      <c r="C53" s="11" t="s">
        <v>1350</v>
      </c>
      <c r="D53" s="12">
        <f t="shared" si="9"/>
        <v>7</v>
      </c>
      <c r="E53" s="10" t="s">
        <v>1350</v>
      </c>
      <c r="F53" s="12">
        <f t="shared" si="10"/>
        <v>7</v>
      </c>
      <c r="G53" s="10" t="s">
        <v>1351</v>
      </c>
      <c r="H53" s="12">
        <f t="shared" si="11"/>
        <v>6</v>
      </c>
      <c r="I53" s="10" t="s">
        <v>1348</v>
      </c>
      <c r="J53" s="12">
        <f t="shared" si="12"/>
        <v>5</v>
      </c>
      <c r="K53" s="10" t="s">
        <v>1351</v>
      </c>
      <c r="L53" s="12">
        <f t="shared" si="19"/>
        <v>6</v>
      </c>
      <c r="M53" s="10" t="s">
        <v>1349</v>
      </c>
      <c r="N53" s="12">
        <f t="shared" si="4"/>
        <v>9</v>
      </c>
      <c r="O53" s="10" t="s">
        <v>1349</v>
      </c>
      <c r="P53" s="12">
        <f t="shared" si="13"/>
        <v>9</v>
      </c>
      <c r="Q53" s="10" t="s">
        <v>1347</v>
      </c>
      <c r="R53" s="12">
        <f t="shared" si="14"/>
        <v>8</v>
      </c>
      <c r="S53" s="13">
        <f t="shared" si="20"/>
        <v>266</v>
      </c>
      <c r="T53" s="14">
        <f t="shared" si="16"/>
        <v>6.65</v>
      </c>
      <c r="U53" s="139">
        <v>258</v>
      </c>
      <c r="V53" s="139">
        <v>296</v>
      </c>
      <c r="W53" s="139">
        <v>250</v>
      </c>
      <c r="X53" s="15">
        <v>298</v>
      </c>
      <c r="Y53" s="133">
        <f t="shared" si="18"/>
        <v>6.84</v>
      </c>
      <c r="Z53" s="160" t="s">
        <v>787</v>
      </c>
    </row>
    <row r="54" spans="1:26" ht="24" customHeight="1">
      <c r="A54" s="19">
        <f t="shared" si="8"/>
        <v>40</v>
      </c>
      <c r="B54" s="136" t="s">
        <v>183</v>
      </c>
      <c r="C54" s="11" t="s">
        <v>1350</v>
      </c>
      <c r="D54" s="12">
        <f t="shared" si="9"/>
        <v>7</v>
      </c>
      <c r="E54" s="10" t="s">
        <v>1347</v>
      </c>
      <c r="F54" s="12">
        <f t="shared" si="10"/>
        <v>8</v>
      </c>
      <c r="G54" s="10" t="s">
        <v>1349</v>
      </c>
      <c r="H54" s="12">
        <f t="shared" si="11"/>
        <v>9</v>
      </c>
      <c r="I54" s="10" t="s">
        <v>1349</v>
      </c>
      <c r="J54" s="12">
        <f t="shared" si="12"/>
        <v>9</v>
      </c>
      <c r="K54" s="10" t="s">
        <v>1349</v>
      </c>
      <c r="L54" s="12">
        <f t="shared" si="19"/>
        <v>9</v>
      </c>
      <c r="M54" s="10" t="s">
        <v>1349</v>
      </c>
      <c r="N54" s="12">
        <f t="shared" si="4"/>
        <v>9</v>
      </c>
      <c r="O54" s="10" t="s">
        <v>1349</v>
      </c>
      <c r="P54" s="12">
        <f t="shared" si="13"/>
        <v>9</v>
      </c>
      <c r="Q54" s="10" t="s">
        <v>1347</v>
      </c>
      <c r="R54" s="12">
        <f t="shared" si="14"/>
        <v>8</v>
      </c>
      <c r="S54" s="13">
        <f t="shared" si="20"/>
        <v>334</v>
      </c>
      <c r="T54" s="14">
        <f t="shared" si="16"/>
        <v>8.35</v>
      </c>
      <c r="U54" s="139">
        <v>252</v>
      </c>
      <c r="V54" s="139">
        <v>258</v>
      </c>
      <c r="W54" s="139">
        <v>326</v>
      </c>
      <c r="X54" s="15">
        <v>342</v>
      </c>
      <c r="Y54" s="133">
        <f t="shared" si="18"/>
        <v>7.56</v>
      </c>
      <c r="Z54" s="160" t="s">
        <v>788</v>
      </c>
    </row>
    <row r="55" spans="1:26" ht="24" customHeight="1">
      <c r="A55" s="19">
        <f t="shared" si="8"/>
        <v>41</v>
      </c>
      <c r="B55" s="136" t="s">
        <v>184</v>
      </c>
      <c r="C55" s="11" t="s">
        <v>1346</v>
      </c>
      <c r="D55" s="12">
        <f t="shared" si="9"/>
        <v>10</v>
      </c>
      <c r="E55" s="10" t="s">
        <v>1346</v>
      </c>
      <c r="F55" s="12">
        <f t="shared" si="10"/>
        <v>10</v>
      </c>
      <c r="G55" s="10" t="s">
        <v>1349</v>
      </c>
      <c r="H55" s="12">
        <f t="shared" si="11"/>
        <v>9</v>
      </c>
      <c r="I55" s="10" t="s">
        <v>1347</v>
      </c>
      <c r="J55" s="12">
        <f t="shared" si="12"/>
        <v>8</v>
      </c>
      <c r="K55" s="10" t="s">
        <v>1349</v>
      </c>
      <c r="L55" s="12">
        <f t="shared" si="19"/>
        <v>9</v>
      </c>
      <c r="M55" s="10" t="s">
        <v>1346</v>
      </c>
      <c r="N55" s="12">
        <f t="shared" si="4"/>
        <v>10</v>
      </c>
      <c r="O55" s="10" t="s">
        <v>1349</v>
      </c>
      <c r="P55" s="12">
        <f t="shared" si="13"/>
        <v>9</v>
      </c>
      <c r="Q55" s="10" t="s">
        <v>1349</v>
      </c>
      <c r="R55" s="12">
        <f t="shared" si="14"/>
        <v>9</v>
      </c>
      <c r="S55" s="13">
        <f t="shared" si="20"/>
        <v>372</v>
      </c>
      <c r="T55" s="14">
        <f t="shared" si="16"/>
        <v>9.3000000000000007</v>
      </c>
      <c r="U55" s="139">
        <v>256</v>
      </c>
      <c r="V55" s="139">
        <v>296</v>
      </c>
      <c r="W55" s="139">
        <v>372</v>
      </c>
      <c r="X55" s="15">
        <v>380</v>
      </c>
      <c r="Y55" s="133">
        <f t="shared" si="18"/>
        <v>8.3800000000000008</v>
      </c>
      <c r="Z55" s="160" t="s">
        <v>106</v>
      </c>
    </row>
    <row r="56" spans="1:26" ht="24" customHeight="1">
      <c r="A56" s="19">
        <f t="shared" si="8"/>
        <v>42</v>
      </c>
      <c r="B56" s="136" t="s">
        <v>185</v>
      </c>
      <c r="C56" s="11" t="s">
        <v>1349</v>
      </c>
      <c r="D56" s="12">
        <f t="shared" si="9"/>
        <v>9</v>
      </c>
      <c r="E56" s="10" t="s">
        <v>1346</v>
      </c>
      <c r="F56" s="12">
        <f t="shared" si="10"/>
        <v>10</v>
      </c>
      <c r="G56" s="10" t="s">
        <v>1349</v>
      </c>
      <c r="H56" s="12">
        <f t="shared" si="11"/>
        <v>9</v>
      </c>
      <c r="I56" s="10" t="s">
        <v>1349</v>
      </c>
      <c r="J56" s="12">
        <f t="shared" si="12"/>
        <v>9</v>
      </c>
      <c r="K56" s="10" t="s">
        <v>1350</v>
      </c>
      <c r="L56" s="12">
        <f t="shared" si="19"/>
        <v>7</v>
      </c>
      <c r="M56" s="10" t="s">
        <v>1349</v>
      </c>
      <c r="N56" s="12">
        <f t="shared" si="4"/>
        <v>9</v>
      </c>
      <c r="O56" s="10" t="s">
        <v>1346</v>
      </c>
      <c r="P56" s="12">
        <f t="shared" si="13"/>
        <v>10</v>
      </c>
      <c r="Q56" s="10" t="s">
        <v>1350</v>
      </c>
      <c r="R56" s="12">
        <f t="shared" si="14"/>
        <v>7</v>
      </c>
      <c r="S56" s="13">
        <f t="shared" si="20"/>
        <v>354</v>
      </c>
      <c r="T56" s="14">
        <f t="shared" si="16"/>
        <v>8.85</v>
      </c>
      <c r="U56" s="139">
        <v>277</v>
      </c>
      <c r="V56" s="139">
        <v>284</v>
      </c>
      <c r="W56" s="139">
        <v>286</v>
      </c>
      <c r="X56" s="15">
        <v>312</v>
      </c>
      <c r="Y56" s="133">
        <f t="shared" si="18"/>
        <v>7.5650000000000004</v>
      </c>
      <c r="Z56" s="160" t="s">
        <v>789</v>
      </c>
    </row>
    <row r="57" spans="1:26" ht="24" customHeight="1">
      <c r="A57" s="19">
        <f>A56+1</f>
        <v>43</v>
      </c>
      <c r="B57" s="136" t="s">
        <v>186</v>
      </c>
      <c r="C57" s="11" t="s">
        <v>1346</v>
      </c>
      <c r="D57" s="12">
        <f t="shared" si="9"/>
        <v>10</v>
      </c>
      <c r="E57" s="10" t="s">
        <v>1347</v>
      </c>
      <c r="F57" s="12">
        <f t="shared" si="10"/>
        <v>8</v>
      </c>
      <c r="G57" s="10" t="s">
        <v>1349</v>
      </c>
      <c r="H57" s="12">
        <f t="shared" si="11"/>
        <v>9</v>
      </c>
      <c r="I57" s="10" t="s">
        <v>1349</v>
      </c>
      <c r="J57" s="12">
        <f t="shared" si="12"/>
        <v>9</v>
      </c>
      <c r="K57" s="10" t="s">
        <v>1349</v>
      </c>
      <c r="L57" s="12">
        <f t="shared" si="19"/>
        <v>9</v>
      </c>
      <c r="M57" s="10" t="s">
        <v>1346</v>
      </c>
      <c r="N57" s="12">
        <f t="shared" si="4"/>
        <v>10</v>
      </c>
      <c r="O57" s="10" t="s">
        <v>1349</v>
      </c>
      <c r="P57" s="12">
        <f t="shared" si="13"/>
        <v>9</v>
      </c>
      <c r="Q57" s="10" t="s">
        <v>1346</v>
      </c>
      <c r="R57" s="12">
        <f t="shared" si="14"/>
        <v>10</v>
      </c>
      <c r="S57" s="13">
        <f t="shared" si="20"/>
        <v>364</v>
      </c>
      <c r="T57" s="14">
        <f t="shared" si="16"/>
        <v>9.1</v>
      </c>
      <c r="U57" s="139">
        <v>269</v>
      </c>
      <c r="V57" s="139">
        <v>286</v>
      </c>
      <c r="W57" s="139">
        <v>338</v>
      </c>
      <c r="X57" s="15">
        <v>362</v>
      </c>
      <c r="Y57" s="133">
        <f t="shared" si="18"/>
        <v>8.0950000000000006</v>
      </c>
      <c r="Z57" s="160" t="s">
        <v>790</v>
      </c>
    </row>
    <row r="58" spans="1:26" ht="24" customHeight="1">
      <c r="A58" s="19">
        <f t="shared" si="8"/>
        <v>44</v>
      </c>
      <c r="B58" s="136" t="s">
        <v>187</v>
      </c>
      <c r="C58" s="11" t="s">
        <v>1350</v>
      </c>
      <c r="D58" s="12">
        <f t="shared" si="9"/>
        <v>7</v>
      </c>
      <c r="E58" s="10" t="s">
        <v>1349</v>
      </c>
      <c r="F58" s="12">
        <f t="shared" si="10"/>
        <v>9</v>
      </c>
      <c r="G58" s="10" t="s">
        <v>1347</v>
      </c>
      <c r="H58" s="12">
        <f t="shared" si="11"/>
        <v>8</v>
      </c>
      <c r="I58" s="10" t="s">
        <v>1346</v>
      </c>
      <c r="J58" s="12">
        <f t="shared" si="12"/>
        <v>10</v>
      </c>
      <c r="K58" s="10" t="s">
        <v>1347</v>
      </c>
      <c r="L58" s="12">
        <f t="shared" si="19"/>
        <v>8</v>
      </c>
      <c r="M58" s="10" t="s">
        <v>1346</v>
      </c>
      <c r="N58" s="12">
        <f t="shared" si="4"/>
        <v>10</v>
      </c>
      <c r="O58" s="10" t="s">
        <v>1346</v>
      </c>
      <c r="P58" s="12">
        <f t="shared" si="13"/>
        <v>10</v>
      </c>
      <c r="Q58" s="10" t="s">
        <v>1349</v>
      </c>
      <c r="R58" s="12">
        <f t="shared" si="14"/>
        <v>9</v>
      </c>
      <c r="S58" s="10">
        <f t="shared" si="20"/>
        <v>342</v>
      </c>
      <c r="T58" s="14">
        <f t="shared" si="16"/>
        <v>8.5500000000000007</v>
      </c>
      <c r="U58" s="139">
        <v>184</v>
      </c>
      <c r="V58" s="139">
        <v>202</v>
      </c>
      <c r="W58" s="139">
        <v>290</v>
      </c>
      <c r="X58" s="185">
        <v>320</v>
      </c>
      <c r="Y58" s="133">
        <f t="shared" si="18"/>
        <v>6.69</v>
      </c>
      <c r="Z58" s="160" t="s">
        <v>791</v>
      </c>
    </row>
    <row r="59" spans="1:26" ht="24" customHeight="1">
      <c r="A59" s="19">
        <f>A58+1</f>
        <v>45</v>
      </c>
      <c r="B59" s="136" t="s">
        <v>188</v>
      </c>
      <c r="C59" s="11" t="s">
        <v>1349</v>
      </c>
      <c r="D59" s="12">
        <f>IF(C59="AA",10, IF(C59="AB",9, IF(C59="BB",8, IF(C59="BC",7,IF(C59="CC",6, IF(C59="CD",5, IF(C59="DD",4,IF(C59="F",0))))))))</f>
        <v>9</v>
      </c>
      <c r="E59" s="10" t="s">
        <v>1346</v>
      </c>
      <c r="F59" s="12">
        <f>IF(E59="AA",10, IF(E59="AB",9, IF(E59="BB",8, IF(E59="BC",7,IF(E59="CC",6, IF(E59="CD",5, IF(E59="DD",4,IF(E59="F",0))))))))</f>
        <v>10</v>
      </c>
      <c r="G59" s="10" t="s">
        <v>1349</v>
      </c>
      <c r="H59" s="12">
        <f>IF(G59="AA",10, IF(G59="AB",9, IF(G59="BB",8, IF(G59="BC",7,IF(G59="CC",6, IF(G59="CD",5, IF(G59="DD",4,IF(G59="F",0))))))))</f>
        <v>9</v>
      </c>
      <c r="I59" s="10" t="s">
        <v>1349</v>
      </c>
      <c r="J59" s="12">
        <f>IF(I59="AA",10, IF(I59="AB",9, IF(I59="BB",8, IF(I59="BC",7,IF(I59="CC",6, IF(I59="CD",5, IF(I59="DD",4,IF(I59="F",0))))))))</f>
        <v>9</v>
      </c>
      <c r="K59" s="10" t="s">
        <v>1347</v>
      </c>
      <c r="L59" s="12">
        <f t="shared" si="19"/>
        <v>8</v>
      </c>
      <c r="M59" s="10" t="s">
        <v>1346</v>
      </c>
      <c r="N59" s="12">
        <f>IF(M59="AA",10, IF(M59="AB",9, IF(M59="BB",8, IF(M59="BC",7,IF(M59="CC",6, IF(M59="CD",5, IF(M59="DD",4,IF(M59="F",0))))))))</f>
        <v>10</v>
      </c>
      <c r="O59" s="10" t="s">
        <v>1349</v>
      </c>
      <c r="P59" s="12">
        <f>IF(O59="AA",10, IF(O59="AB",9, IF(O59="BB",8, IF(O59="BC",7,IF(O59="CC",6, IF(O59="CD",5, IF(O59="DD",4,IF(O59="F",0))))))))</f>
        <v>9</v>
      </c>
      <c r="Q59" s="10" t="s">
        <v>1346</v>
      </c>
      <c r="R59" s="12">
        <f t="shared" si="14"/>
        <v>10</v>
      </c>
      <c r="S59" s="13">
        <f t="shared" si="20"/>
        <v>366</v>
      </c>
      <c r="T59" s="14">
        <f t="shared" si="16"/>
        <v>9.15</v>
      </c>
      <c r="U59" s="139">
        <v>298</v>
      </c>
      <c r="V59" s="139">
        <v>310</v>
      </c>
      <c r="W59" s="139">
        <v>392</v>
      </c>
      <c r="X59" s="15">
        <v>370</v>
      </c>
      <c r="Y59" s="133">
        <f t="shared" si="18"/>
        <v>8.68</v>
      </c>
      <c r="Z59" s="160" t="s">
        <v>792</v>
      </c>
    </row>
    <row r="60" spans="1:26" ht="24" customHeight="1">
      <c r="A60" s="19">
        <f>A59+1</f>
        <v>46</v>
      </c>
      <c r="B60" s="139" t="s">
        <v>189</v>
      </c>
      <c r="C60" s="11" t="s">
        <v>1351</v>
      </c>
      <c r="D60" s="12">
        <f t="shared" ref="D60:D66" si="21">IF(C60="AA",10, IF(C60="AB",9, IF(C60="BB",8, IF(C60="BC",7,IF(C60="CC",6, IF(C60="CD",5, IF(C60="DD",4,IF(C60="F",0))))))))</f>
        <v>6</v>
      </c>
      <c r="E60" s="10" t="s">
        <v>1348</v>
      </c>
      <c r="F60" s="12">
        <f t="shared" ref="F60:F66" si="22">IF(E60="AA",10, IF(E60="AB",9, IF(E60="BB",8, IF(E60="BC",7,IF(E60="CC",6, IF(E60="CD",5, IF(E60="DD",4,IF(E60="F",0))))))))</f>
        <v>5</v>
      </c>
      <c r="G60" s="10" t="s">
        <v>1351</v>
      </c>
      <c r="H60" s="12">
        <f t="shared" ref="H60:H66" si="23">IF(G60="AA",10, IF(G60="AB",9, IF(G60="BB",8, IF(G60="BC",7,IF(G60="CC",6, IF(G60="CD",5, IF(G60="DD",4,IF(G60="F",0))))))))</f>
        <v>6</v>
      </c>
      <c r="I60" s="10" t="s">
        <v>1351</v>
      </c>
      <c r="J60" s="12">
        <f t="shared" ref="J60:J66" si="24">IF(I60="AA",10, IF(I60="AB",9, IF(I60="BB",8, IF(I60="BC",7,IF(I60="CC",6, IF(I60="CD",5, IF(I60="DD",4,IF(I60="F",0))))))))</f>
        <v>6</v>
      </c>
      <c r="K60" s="10" t="s">
        <v>1350</v>
      </c>
      <c r="L60" s="12">
        <f t="shared" si="19"/>
        <v>7</v>
      </c>
      <c r="M60" s="10" t="s">
        <v>1347</v>
      </c>
      <c r="N60" s="12">
        <f t="shared" ref="N60:N90" si="25">IF(M60="AA",10, IF(M60="AB",9, IF(M60="BB",8, IF(M60="BC",7,IF(M60="CC",6, IF(M60="CD",5, IF(M60="DD",4,IF(M60="F",0))))))))</f>
        <v>8</v>
      </c>
      <c r="O60" s="10" t="s">
        <v>1347</v>
      </c>
      <c r="P60" s="12">
        <f t="shared" ref="P60:P66" si="26">IF(O60="AA",10, IF(O60="AB",9, IF(O60="BB",8, IF(O60="BC",7,IF(O60="CC",6, IF(O60="CD",5, IF(O60="DD",4,IF(O60="F",0))))))))</f>
        <v>8</v>
      </c>
      <c r="Q60" s="10" t="s">
        <v>1347</v>
      </c>
      <c r="R60" s="12">
        <f t="shared" si="14"/>
        <v>8</v>
      </c>
      <c r="S60" s="13">
        <f t="shared" si="20"/>
        <v>250</v>
      </c>
      <c r="T60" s="14">
        <f t="shared" si="16"/>
        <v>6.25</v>
      </c>
      <c r="U60" s="182">
        <v>182</v>
      </c>
      <c r="V60" s="139">
        <v>222</v>
      </c>
      <c r="W60" s="184">
        <v>186</v>
      </c>
      <c r="X60" s="15">
        <v>194</v>
      </c>
      <c r="Y60" s="133">
        <f t="shared" si="18"/>
        <v>5.17</v>
      </c>
      <c r="Z60" s="161" t="s">
        <v>793</v>
      </c>
    </row>
    <row r="61" spans="1:26" ht="24" customHeight="1">
      <c r="A61" s="19">
        <f t="shared" ref="A61:A67" si="27">A60+1</f>
        <v>47</v>
      </c>
      <c r="B61" s="136" t="s">
        <v>190</v>
      </c>
      <c r="C61" s="11" t="s">
        <v>1349</v>
      </c>
      <c r="D61" s="12">
        <f t="shared" si="21"/>
        <v>9</v>
      </c>
      <c r="E61" s="10" t="s">
        <v>1346</v>
      </c>
      <c r="F61" s="12">
        <f t="shared" si="22"/>
        <v>10</v>
      </c>
      <c r="G61" s="10" t="s">
        <v>1349</v>
      </c>
      <c r="H61" s="12">
        <f t="shared" si="23"/>
        <v>9</v>
      </c>
      <c r="I61" s="10" t="s">
        <v>1349</v>
      </c>
      <c r="J61" s="12">
        <f t="shared" si="24"/>
        <v>9</v>
      </c>
      <c r="K61" s="10" t="s">
        <v>1347</v>
      </c>
      <c r="L61" s="12">
        <f t="shared" si="19"/>
        <v>8</v>
      </c>
      <c r="M61" s="10" t="s">
        <v>1346</v>
      </c>
      <c r="N61" s="12">
        <f t="shared" si="25"/>
        <v>10</v>
      </c>
      <c r="O61" s="10" t="s">
        <v>1349</v>
      </c>
      <c r="P61" s="12">
        <f t="shared" si="26"/>
        <v>9</v>
      </c>
      <c r="Q61" s="10" t="s">
        <v>1349</v>
      </c>
      <c r="R61" s="12">
        <f t="shared" si="14"/>
        <v>9</v>
      </c>
      <c r="S61" s="13">
        <f t="shared" si="20"/>
        <v>364</v>
      </c>
      <c r="T61" s="14">
        <f t="shared" si="16"/>
        <v>9.1</v>
      </c>
      <c r="U61" s="139">
        <v>239</v>
      </c>
      <c r="V61" s="139">
        <v>270</v>
      </c>
      <c r="W61" s="139">
        <v>304</v>
      </c>
      <c r="X61" s="15">
        <v>336</v>
      </c>
      <c r="Y61" s="133">
        <f t="shared" si="18"/>
        <v>7.5650000000000004</v>
      </c>
      <c r="Z61" s="160" t="s">
        <v>794</v>
      </c>
    </row>
    <row r="62" spans="1:26" ht="24" customHeight="1">
      <c r="A62" s="19">
        <f t="shared" si="27"/>
        <v>48</v>
      </c>
      <c r="B62" s="136" t="s">
        <v>191</v>
      </c>
      <c r="C62" s="11" t="s">
        <v>1351</v>
      </c>
      <c r="D62" s="12">
        <f t="shared" si="21"/>
        <v>6</v>
      </c>
      <c r="E62" s="10" t="s">
        <v>1349</v>
      </c>
      <c r="F62" s="12">
        <f t="shared" si="22"/>
        <v>9</v>
      </c>
      <c r="G62" s="10" t="s">
        <v>1349</v>
      </c>
      <c r="H62" s="12">
        <f t="shared" si="23"/>
        <v>9</v>
      </c>
      <c r="I62" s="10" t="s">
        <v>1347</v>
      </c>
      <c r="J62" s="12">
        <f t="shared" si="24"/>
        <v>8</v>
      </c>
      <c r="K62" s="10" t="s">
        <v>1350</v>
      </c>
      <c r="L62" s="12">
        <f t="shared" si="19"/>
        <v>7</v>
      </c>
      <c r="M62" s="10" t="s">
        <v>1349</v>
      </c>
      <c r="N62" s="12">
        <f t="shared" si="25"/>
        <v>9</v>
      </c>
      <c r="O62" s="10" t="s">
        <v>1347</v>
      </c>
      <c r="P62" s="12">
        <f t="shared" si="26"/>
        <v>8</v>
      </c>
      <c r="Q62" s="10" t="s">
        <v>1349</v>
      </c>
      <c r="R62" s="12">
        <f t="shared" si="14"/>
        <v>9</v>
      </c>
      <c r="S62" s="13">
        <f t="shared" si="20"/>
        <v>316</v>
      </c>
      <c r="T62" s="14">
        <f t="shared" si="16"/>
        <v>7.9</v>
      </c>
      <c r="U62" s="184">
        <v>153</v>
      </c>
      <c r="V62" s="139">
        <v>234</v>
      </c>
      <c r="W62" s="139">
        <v>274</v>
      </c>
      <c r="X62" s="15">
        <v>326</v>
      </c>
      <c r="Y62" s="133">
        <f t="shared" si="18"/>
        <v>6.5149999999999997</v>
      </c>
      <c r="Z62" s="160" t="s">
        <v>795</v>
      </c>
    </row>
    <row r="63" spans="1:26" ht="24" customHeight="1">
      <c r="A63" s="19">
        <f t="shared" si="27"/>
        <v>49</v>
      </c>
      <c r="B63" s="136" t="s">
        <v>192</v>
      </c>
      <c r="C63" s="11" t="s">
        <v>1347</v>
      </c>
      <c r="D63" s="12">
        <f t="shared" si="21"/>
        <v>8</v>
      </c>
      <c r="E63" s="10" t="s">
        <v>1349</v>
      </c>
      <c r="F63" s="12">
        <f t="shared" si="22"/>
        <v>9</v>
      </c>
      <c r="G63" s="10" t="s">
        <v>1349</v>
      </c>
      <c r="H63" s="12">
        <f t="shared" si="23"/>
        <v>9</v>
      </c>
      <c r="I63" s="10" t="s">
        <v>1347</v>
      </c>
      <c r="J63" s="12">
        <f t="shared" si="24"/>
        <v>8</v>
      </c>
      <c r="K63" s="10" t="s">
        <v>1347</v>
      </c>
      <c r="L63" s="12">
        <f t="shared" si="19"/>
        <v>8</v>
      </c>
      <c r="M63" s="10" t="s">
        <v>1349</v>
      </c>
      <c r="N63" s="12">
        <f t="shared" si="25"/>
        <v>9</v>
      </c>
      <c r="O63" s="10" t="s">
        <v>1347</v>
      </c>
      <c r="P63" s="12">
        <f t="shared" si="26"/>
        <v>8</v>
      </c>
      <c r="Q63" s="10" t="s">
        <v>1349</v>
      </c>
      <c r="R63" s="12">
        <f t="shared" si="14"/>
        <v>9</v>
      </c>
      <c r="S63" s="13">
        <f t="shared" si="20"/>
        <v>338</v>
      </c>
      <c r="T63" s="14">
        <f t="shared" si="16"/>
        <v>8.4499999999999993</v>
      </c>
      <c r="U63" s="139">
        <v>308</v>
      </c>
      <c r="V63" s="139">
        <v>318</v>
      </c>
      <c r="W63" s="139">
        <v>340</v>
      </c>
      <c r="X63" s="15">
        <v>362</v>
      </c>
      <c r="Y63" s="133">
        <f t="shared" si="18"/>
        <v>8.33</v>
      </c>
      <c r="Z63" s="160" t="s">
        <v>796</v>
      </c>
    </row>
    <row r="64" spans="1:26" ht="24" customHeight="1">
      <c r="A64" s="19">
        <f t="shared" si="27"/>
        <v>50</v>
      </c>
      <c r="B64" s="136" t="s">
        <v>193</v>
      </c>
      <c r="C64" s="11" t="s">
        <v>1351</v>
      </c>
      <c r="D64" s="12">
        <f t="shared" si="21"/>
        <v>6</v>
      </c>
      <c r="E64" s="10" t="s">
        <v>1349</v>
      </c>
      <c r="F64" s="12">
        <f t="shared" si="22"/>
        <v>9</v>
      </c>
      <c r="G64" s="10" t="s">
        <v>1347</v>
      </c>
      <c r="H64" s="12">
        <f t="shared" si="23"/>
        <v>8</v>
      </c>
      <c r="I64" s="10" t="s">
        <v>1350</v>
      </c>
      <c r="J64" s="12">
        <f t="shared" si="24"/>
        <v>7</v>
      </c>
      <c r="K64" s="10" t="s">
        <v>1347</v>
      </c>
      <c r="L64" s="12">
        <f t="shared" si="19"/>
        <v>8</v>
      </c>
      <c r="M64" s="10" t="s">
        <v>1349</v>
      </c>
      <c r="N64" s="12">
        <f t="shared" si="25"/>
        <v>9</v>
      </c>
      <c r="O64" s="10" t="s">
        <v>1347</v>
      </c>
      <c r="P64" s="12">
        <f t="shared" si="26"/>
        <v>8</v>
      </c>
      <c r="Q64" s="10" t="s">
        <v>1347</v>
      </c>
      <c r="R64" s="12">
        <f t="shared" si="14"/>
        <v>8</v>
      </c>
      <c r="S64" s="13">
        <f t="shared" si="20"/>
        <v>308</v>
      </c>
      <c r="T64" s="14">
        <f t="shared" si="16"/>
        <v>7.7</v>
      </c>
      <c r="U64" s="139">
        <v>227</v>
      </c>
      <c r="V64" s="139">
        <v>264</v>
      </c>
      <c r="W64" s="139">
        <v>296</v>
      </c>
      <c r="X64" s="15">
        <v>328</v>
      </c>
      <c r="Y64" s="133">
        <f t="shared" si="18"/>
        <v>7.1150000000000002</v>
      </c>
      <c r="Z64" s="160" t="s">
        <v>797</v>
      </c>
    </row>
    <row r="65" spans="1:26" ht="24" customHeight="1">
      <c r="A65" s="19">
        <f t="shared" si="27"/>
        <v>51</v>
      </c>
      <c r="B65" s="136" t="s">
        <v>194</v>
      </c>
      <c r="C65" s="11" t="s">
        <v>1350</v>
      </c>
      <c r="D65" s="12">
        <f t="shared" si="21"/>
        <v>7</v>
      </c>
      <c r="E65" s="10" t="s">
        <v>1349</v>
      </c>
      <c r="F65" s="12">
        <f t="shared" si="22"/>
        <v>9</v>
      </c>
      <c r="G65" s="10" t="s">
        <v>1347</v>
      </c>
      <c r="H65" s="12">
        <f t="shared" si="23"/>
        <v>8</v>
      </c>
      <c r="I65" s="10" t="s">
        <v>1347</v>
      </c>
      <c r="J65" s="12">
        <f t="shared" si="24"/>
        <v>8</v>
      </c>
      <c r="K65" s="10" t="s">
        <v>1347</v>
      </c>
      <c r="L65" s="12">
        <f t="shared" si="19"/>
        <v>8</v>
      </c>
      <c r="M65" s="10" t="s">
        <v>1349</v>
      </c>
      <c r="N65" s="12">
        <f t="shared" si="25"/>
        <v>9</v>
      </c>
      <c r="O65" s="10" t="s">
        <v>1346</v>
      </c>
      <c r="P65" s="12">
        <f t="shared" si="26"/>
        <v>10</v>
      </c>
      <c r="Q65" s="10" t="s">
        <v>1349</v>
      </c>
      <c r="R65" s="12">
        <f t="shared" si="14"/>
        <v>9</v>
      </c>
      <c r="S65" s="13">
        <f t="shared" si="20"/>
        <v>328</v>
      </c>
      <c r="T65" s="14">
        <f t="shared" si="16"/>
        <v>8.1999999999999993</v>
      </c>
      <c r="U65" s="139">
        <v>289</v>
      </c>
      <c r="V65" s="139">
        <v>330</v>
      </c>
      <c r="W65" s="139">
        <v>348</v>
      </c>
      <c r="X65" s="15">
        <v>334</v>
      </c>
      <c r="Y65" s="133">
        <f t="shared" si="18"/>
        <v>8.1449999999999996</v>
      </c>
      <c r="Z65" s="160" t="s">
        <v>798</v>
      </c>
    </row>
    <row r="66" spans="1:26" ht="24" customHeight="1">
      <c r="A66" s="19">
        <f t="shared" si="27"/>
        <v>52</v>
      </c>
      <c r="B66" s="136" t="s">
        <v>195</v>
      </c>
      <c r="C66" s="11" t="s">
        <v>1347</v>
      </c>
      <c r="D66" s="12">
        <f t="shared" si="21"/>
        <v>8</v>
      </c>
      <c r="E66" s="10" t="s">
        <v>1349</v>
      </c>
      <c r="F66" s="12">
        <f t="shared" si="22"/>
        <v>9</v>
      </c>
      <c r="G66" s="10" t="s">
        <v>1349</v>
      </c>
      <c r="H66" s="12">
        <f t="shared" si="23"/>
        <v>9</v>
      </c>
      <c r="I66" s="10" t="s">
        <v>1347</v>
      </c>
      <c r="J66" s="12">
        <f t="shared" si="24"/>
        <v>8</v>
      </c>
      <c r="K66" s="10" t="s">
        <v>1349</v>
      </c>
      <c r="L66" s="12">
        <f t="shared" si="19"/>
        <v>9</v>
      </c>
      <c r="M66" s="10" t="s">
        <v>1349</v>
      </c>
      <c r="N66" s="12">
        <f t="shared" si="25"/>
        <v>9</v>
      </c>
      <c r="O66" s="10" t="s">
        <v>1349</v>
      </c>
      <c r="P66" s="12">
        <f t="shared" si="26"/>
        <v>9</v>
      </c>
      <c r="Q66" s="10" t="s">
        <v>1349</v>
      </c>
      <c r="R66" s="12">
        <f t="shared" si="14"/>
        <v>9</v>
      </c>
      <c r="S66" s="13">
        <f t="shared" si="20"/>
        <v>346</v>
      </c>
      <c r="T66" s="14">
        <f t="shared" si="16"/>
        <v>8.65</v>
      </c>
      <c r="U66" s="139">
        <v>223</v>
      </c>
      <c r="V66" s="139">
        <v>260</v>
      </c>
      <c r="W66" s="139">
        <v>330</v>
      </c>
      <c r="X66" s="15">
        <v>332</v>
      </c>
      <c r="Y66" s="133">
        <f t="shared" si="18"/>
        <v>7.4550000000000001</v>
      </c>
      <c r="Z66" s="160" t="s">
        <v>107</v>
      </c>
    </row>
    <row r="67" spans="1:26" ht="24" customHeight="1">
      <c r="A67" s="19">
        <f t="shared" si="27"/>
        <v>53</v>
      </c>
      <c r="B67" s="136" t="s">
        <v>196</v>
      </c>
      <c r="C67" s="11" t="s">
        <v>1350</v>
      </c>
      <c r="D67" s="12">
        <f t="shared" si="9"/>
        <v>7</v>
      </c>
      <c r="E67" s="10" t="s">
        <v>1350</v>
      </c>
      <c r="F67" s="12">
        <f t="shared" si="10"/>
        <v>7</v>
      </c>
      <c r="G67" s="10" t="s">
        <v>1347</v>
      </c>
      <c r="H67" s="12">
        <f t="shared" si="11"/>
        <v>8</v>
      </c>
      <c r="I67" s="10" t="s">
        <v>1351</v>
      </c>
      <c r="J67" s="12">
        <f t="shared" si="12"/>
        <v>6</v>
      </c>
      <c r="K67" s="10" t="s">
        <v>1347</v>
      </c>
      <c r="L67" s="12">
        <f t="shared" si="19"/>
        <v>8</v>
      </c>
      <c r="M67" s="10" t="s">
        <v>1349</v>
      </c>
      <c r="N67" s="12">
        <f t="shared" si="25"/>
        <v>9</v>
      </c>
      <c r="O67" s="10" t="s">
        <v>1347</v>
      </c>
      <c r="P67" s="12">
        <f t="shared" si="13"/>
        <v>8</v>
      </c>
      <c r="Q67" s="10" t="s">
        <v>1347</v>
      </c>
      <c r="R67" s="12">
        <f t="shared" si="14"/>
        <v>8</v>
      </c>
      <c r="S67" s="13">
        <f t="shared" si="20"/>
        <v>294</v>
      </c>
      <c r="T67" s="14">
        <f t="shared" si="16"/>
        <v>7.35</v>
      </c>
      <c r="U67" s="184">
        <v>237</v>
      </c>
      <c r="V67" s="139">
        <v>280</v>
      </c>
      <c r="W67" s="139">
        <v>338</v>
      </c>
      <c r="X67" s="15">
        <v>318</v>
      </c>
      <c r="Y67" s="133">
        <f t="shared" si="18"/>
        <v>7.335</v>
      </c>
      <c r="Z67" s="160" t="s">
        <v>799</v>
      </c>
    </row>
    <row r="68" spans="1:26" ht="24" customHeight="1">
      <c r="A68" s="19">
        <f t="shared" si="8"/>
        <v>54</v>
      </c>
      <c r="B68" s="136" t="s">
        <v>197</v>
      </c>
      <c r="C68" s="11" t="s">
        <v>1349</v>
      </c>
      <c r="D68" s="12">
        <f t="shared" si="9"/>
        <v>9</v>
      </c>
      <c r="E68" s="10" t="s">
        <v>1347</v>
      </c>
      <c r="F68" s="12">
        <f t="shared" si="10"/>
        <v>8</v>
      </c>
      <c r="G68" s="10" t="s">
        <v>1346</v>
      </c>
      <c r="H68" s="12">
        <f t="shared" si="11"/>
        <v>10</v>
      </c>
      <c r="I68" s="10" t="s">
        <v>1349</v>
      </c>
      <c r="J68" s="12">
        <f t="shared" si="12"/>
        <v>9</v>
      </c>
      <c r="K68" s="10" t="s">
        <v>1346</v>
      </c>
      <c r="L68" s="12">
        <f t="shared" si="19"/>
        <v>10</v>
      </c>
      <c r="M68" s="10" t="s">
        <v>1346</v>
      </c>
      <c r="N68" s="12">
        <f t="shared" si="25"/>
        <v>10</v>
      </c>
      <c r="O68" s="10" t="s">
        <v>1349</v>
      </c>
      <c r="P68" s="12">
        <f t="shared" si="13"/>
        <v>9</v>
      </c>
      <c r="Q68" s="10" t="s">
        <v>1346</v>
      </c>
      <c r="R68" s="12">
        <f t="shared" si="14"/>
        <v>10</v>
      </c>
      <c r="S68" s="13">
        <f t="shared" si="20"/>
        <v>368</v>
      </c>
      <c r="T68" s="14">
        <f t="shared" si="16"/>
        <v>9.1999999999999993</v>
      </c>
      <c r="U68" s="139">
        <v>330</v>
      </c>
      <c r="V68" s="139">
        <v>336</v>
      </c>
      <c r="W68" s="139">
        <v>352</v>
      </c>
      <c r="X68" s="15">
        <v>370</v>
      </c>
      <c r="Y68" s="133">
        <f t="shared" si="18"/>
        <v>8.7799999999999994</v>
      </c>
      <c r="Z68" s="160" t="s">
        <v>800</v>
      </c>
    </row>
    <row r="69" spans="1:26" ht="24" customHeight="1">
      <c r="A69" s="10">
        <f t="shared" si="8"/>
        <v>55</v>
      </c>
      <c r="B69" s="139" t="s">
        <v>198</v>
      </c>
      <c r="C69" s="11" t="s">
        <v>1350</v>
      </c>
      <c r="D69" s="12">
        <f t="shared" si="9"/>
        <v>7</v>
      </c>
      <c r="E69" s="10" t="s">
        <v>1347</v>
      </c>
      <c r="F69" s="12">
        <f t="shared" si="10"/>
        <v>8</v>
      </c>
      <c r="G69" s="10" t="s">
        <v>1347</v>
      </c>
      <c r="H69" s="12">
        <f t="shared" si="11"/>
        <v>8</v>
      </c>
      <c r="I69" s="10" t="s">
        <v>1350</v>
      </c>
      <c r="J69" s="12">
        <f t="shared" si="12"/>
        <v>7</v>
      </c>
      <c r="K69" s="10" t="s">
        <v>1347</v>
      </c>
      <c r="L69" s="12">
        <f t="shared" si="19"/>
        <v>8</v>
      </c>
      <c r="M69" s="10" t="s">
        <v>1349</v>
      </c>
      <c r="N69" s="12">
        <f t="shared" si="25"/>
        <v>9</v>
      </c>
      <c r="O69" s="10" t="s">
        <v>1350</v>
      </c>
      <c r="P69" s="12">
        <f t="shared" si="13"/>
        <v>7</v>
      </c>
      <c r="Q69" s="10" t="s">
        <v>1347</v>
      </c>
      <c r="R69" s="12">
        <f t="shared" si="14"/>
        <v>8</v>
      </c>
      <c r="S69" s="13">
        <f t="shared" si="20"/>
        <v>306</v>
      </c>
      <c r="T69" s="14">
        <f t="shared" si="16"/>
        <v>7.65</v>
      </c>
      <c r="U69" s="139">
        <v>283</v>
      </c>
      <c r="V69" s="139">
        <v>294</v>
      </c>
      <c r="W69" s="139">
        <v>324</v>
      </c>
      <c r="X69" s="15">
        <v>346</v>
      </c>
      <c r="Y69" s="133">
        <f t="shared" si="18"/>
        <v>7.7649999999999997</v>
      </c>
      <c r="Z69" s="161" t="s">
        <v>801</v>
      </c>
    </row>
    <row r="70" spans="1:26" ht="24" customHeight="1">
      <c r="A70" s="33"/>
      <c r="B70" s="33"/>
      <c r="C70" s="33"/>
      <c r="D70" s="65"/>
      <c r="E70" s="33"/>
      <c r="F70" s="65"/>
      <c r="G70" s="33"/>
      <c r="H70" s="65"/>
      <c r="I70" s="33"/>
      <c r="J70" s="65"/>
      <c r="K70" s="33"/>
      <c r="L70" s="65"/>
      <c r="M70" s="33"/>
      <c r="N70" s="65"/>
      <c r="O70" s="33"/>
      <c r="P70" s="65"/>
      <c r="Q70" s="33"/>
      <c r="R70" s="65"/>
      <c r="S70" s="66"/>
      <c r="T70" s="67"/>
      <c r="U70" s="192"/>
      <c r="V70" s="68"/>
      <c r="W70" s="68"/>
      <c r="X70" s="68"/>
      <c r="Y70" s="69"/>
      <c r="Z70" s="162"/>
    </row>
    <row r="71" spans="1:26" ht="24" customHeight="1">
      <c r="A71" s="33"/>
      <c r="B71" s="33"/>
      <c r="C71" s="33"/>
      <c r="D71" s="65"/>
      <c r="E71" s="33"/>
      <c r="F71" s="65"/>
      <c r="G71" s="33"/>
      <c r="H71" s="65"/>
      <c r="I71" s="33"/>
      <c r="J71" s="65"/>
      <c r="K71" s="33"/>
      <c r="L71" s="65"/>
      <c r="M71" s="33"/>
      <c r="N71" s="65"/>
      <c r="O71" s="33"/>
      <c r="P71" s="65"/>
      <c r="Q71" s="33"/>
      <c r="R71" s="65"/>
      <c r="S71" s="66"/>
      <c r="T71" s="67"/>
      <c r="U71" s="192"/>
      <c r="V71" s="68"/>
      <c r="W71" s="68"/>
      <c r="X71" s="68"/>
      <c r="Y71" s="69"/>
      <c r="Z71" s="162"/>
    </row>
    <row r="72" spans="1:26" ht="24" customHeight="1">
      <c r="A72" s="33"/>
      <c r="B72" s="33"/>
      <c r="C72" s="33"/>
      <c r="D72" s="65"/>
      <c r="E72" s="33"/>
      <c r="F72" s="65"/>
      <c r="G72" s="33"/>
      <c r="H72" s="65"/>
      <c r="I72" s="33"/>
      <c r="J72" s="65"/>
      <c r="K72" s="33"/>
      <c r="L72" s="65"/>
      <c r="M72" s="33"/>
      <c r="N72" s="65"/>
      <c r="O72" s="33"/>
      <c r="P72" s="65"/>
      <c r="Q72" s="33"/>
      <c r="R72" s="65"/>
      <c r="S72" s="66"/>
      <c r="T72" s="67"/>
      <c r="U72" s="192"/>
      <c r="V72" s="68"/>
      <c r="W72" s="68"/>
      <c r="X72" s="68"/>
      <c r="Y72" s="69"/>
      <c r="Z72" s="162"/>
    </row>
    <row r="73" spans="1:26" ht="24" customHeight="1">
      <c r="A73" s="7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42"/>
    </row>
    <row r="74" spans="1:26" ht="24" customHeight="1">
      <c r="A74" s="7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62"/>
    </row>
    <row r="75" spans="1:26" s="97" customFormat="1" ht="24" customHeight="1">
      <c r="A75" s="134" t="s">
        <v>129</v>
      </c>
      <c r="B75" s="134"/>
      <c r="C75" s="134"/>
      <c r="D75" s="134"/>
      <c r="E75" s="134" t="s">
        <v>130</v>
      </c>
      <c r="F75" s="134"/>
      <c r="G75" s="134"/>
      <c r="H75" s="134"/>
      <c r="I75" s="134"/>
      <c r="J75" s="134"/>
      <c r="K75" s="134" t="s">
        <v>131</v>
      </c>
      <c r="L75" s="134"/>
      <c r="M75" s="134"/>
      <c r="N75" s="134"/>
      <c r="O75" s="134"/>
      <c r="P75" s="134"/>
      <c r="Q75" s="134"/>
      <c r="R75" s="134" t="s">
        <v>126</v>
      </c>
      <c r="S75" s="134"/>
      <c r="T75" s="134"/>
      <c r="U75" s="134"/>
      <c r="V75" s="134"/>
      <c r="W75" s="134"/>
      <c r="X75" s="134" t="s">
        <v>127</v>
      </c>
      <c r="Y75" s="134"/>
    </row>
    <row r="76" spans="1:26" s="41" customFormat="1" ht="24" customHeight="1">
      <c r="A76" s="201"/>
      <c r="B76" s="271" t="s">
        <v>11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2"/>
      <c r="Z76" s="202"/>
    </row>
    <row r="77" spans="1:26" s="29" customFormat="1" ht="24" customHeight="1">
      <c r="A77" s="75"/>
      <c r="B77" s="270" t="s">
        <v>125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00"/>
    </row>
    <row r="78" spans="1:26" s="211" customFormat="1" ht="24" customHeight="1">
      <c r="A78" s="283" t="s">
        <v>12</v>
      </c>
      <c r="B78" s="283" t="s">
        <v>0</v>
      </c>
      <c r="C78" s="278" t="s">
        <v>22</v>
      </c>
      <c r="D78" s="279"/>
      <c r="E78" s="278" t="s">
        <v>23</v>
      </c>
      <c r="F78" s="279"/>
      <c r="G78" s="278" t="s">
        <v>24</v>
      </c>
      <c r="H78" s="279"/>
      <c r="I78" s="278" t="s">
        <v>25</v>
      </c>
      <c r="J78" s="279"/>
      <c r="K78" s="278" t="s">
        <v>26</v>
      </c>
      <c r="L78" s="279"/>
      <c r="M78" s="278" t="s">
        <v>27</v>
      </c>
      <c r="N78" s="279"/>
      <c r="O78" s="278" t="s">
        <v>28</v>
      </c>
      <c r="P78" s="279"/>
      <c r="Q78" s="278" t="s">
        <v>20</v>
      </c>
      <c r="R78" s="279"/>
      <c r="S78" s="278" t="s">
        <v>10</v>
      </c>
      <c r="T78" s="279"/>
      <c r="U78" s="212" t="s">
        <v>1</v>
      </c>
      <c r="V78" s="213" t="s">
        <v>2</v>
      </c>
      <c r="W78" s="214" t="s">
        <v>3</v>
      </c>
      <c r="X78" s="214" t="s">
        <v>9</v>
      </c>
      <c r="Y78" s="208" t="s">
        <v>46</v>
      </c>
    </row>
    <row r="79" spans="1:26" s="211" customFormat="1" ht="33.75" customHeight="1">
      <c r="A79" s="284"/>
      <c r="B79" s="284"/>
      <c r="C79" s="280" t="s">
        <v>29</v>
      </c>
      <c r="D79" s="280"/>
      <c r="E79" s="280" t="s">
        <v>30</v>
      </c>
      <c r="F79" s="280"/>
      <c r="G79" s="281" t="s">
        <v>104</v>
      </c>
      <c r="H79" s="282"/>
      <c r="I79" s="280" t="s">
        <v>31</v>
      </c>
      <c r="J79" s="280"/>
      <c r="K79" s="280" t="s">
        <v>32</v>
      </c>
      <c r="L79" s="280"/>
      <c r="M79" s="280" t="s">
        <v>33</v>
      </c>
      <c r="N79" s="280"/>
      <c r="O79" s="280" t="s">
        <v>34</v>
      </c>
      <c r="P79" s="280"/>
      <c r="Q79" s="281" t="s">
        <v>21</v>
      </c>
      <c r="R79" s="282"/>
      <c r="S79" s="207" t="s">
        <v>4</v>
      </c>
      <c r="T79" s="208" t="s">
        <v>5</v>
      </c>
      <c r="U79" s="209" t="s">
        <v>6</v>
      </c>
      <c r="V79" s="210" t="s">
        <v>7</v>
      </c>
      <c r="W79" s="209" t="s">
        <v>4</v>
      </c>
      <c r="X79" s="209" t="s">
        <v>4</v>
      </c>
      <c r="Y79" s="208" t="s">
        <v>8</v>
      </c>
    </row>
    <row r="80" spans="1:26" ht="24" customHeight="1">
      <c r="A80" s="19">
        <f>A69+1</f>
        <v>56</v>
      </c>
      <c r="B80" s="139" t="s">
        <v>199</v>
      </c>
      <c r="C80" s="11" t="s">
        <v>1351</v>
      </c>
      <c r="D80" s="12">
        <f t="shared" si="9"/>
        <v>6</v>
      </c>
      <c r="E80" s="10" t="s">
        <v>1350</v>
      </c>
      <c r="F80" s="12">
        <f t="shared" si="10"/>
        <v>7</v>
      </c>
      <c r="G80" s="10" t="s">
        <v>1350</v>
      </c>
      <c r="H80" s="12">
        <f t="shared" si="11"/>
        <v>7</v>
      </c>
      <c r="I80" s="10" t="s">
        <v>1351</v>
      </c>
      <c r="J80" s="12">
        <f t="shared" si="12"/>
        <v>6</v>
      </c>
      <c r="K80" s="10" t="s">
        <v>1350</v>
      </c>
      <c r="L80" s="12">
        <f t="shared" si="19"/>
        <v>7</v>
      </c>
      <c r="M80" s="10" t="s">
        <v>1349</v>
      </c>
      <c r="N80" s="12">
        <f t="shared" si="25"/>
        <v>9</v>
      </c>
      <c r="O80" s="10" t="s">
        <v>1351</v>
      </c>
      <c r="P80" s="12">
        <f t="shared" si="13"/>
        <v>6</v>
      </c>
      <c r="Q80" s="10" t="s">
        <v>1347</v>
      </c>
      <c r="R80" s="12">
        <f t="shared" si="14"/>
        <v>8</v>
      </c>
      <c r="S80" s="13">
        <f t="shared" si="20"/>
        <v>270</v>
      </c>
      <c r="T80" s="14">
        <f t="shared" si="16"/>
        <v>6.75</v>
      </c>
      <c r="U80" s="139">
        <v>287</v>
      </c>
      <c r="V80" s="139">
        <v>292</v>
      </c>
      <c r="W80" s="139">
        <v>276</v>
      </c>
      <c r="X80" s="15">
        <v>282</v>
      </c>
      <c r="Y80" s="133">
        <f t="shared" ref="Y80:Y89" si="28">(S80+U80+V80+W80+X80)/200</f>
        <v>7.0350000000000001</v>
      </c>
      <c r="Z80" s="161" t="s">
        <v>802</v>
      </c>
    </row>
    <row r="81" spans="1:26" ht="24" customHeight="1">
      <c r="A81" s="19">
        <f t="shared" si="8"/>
        <v>57</v>
      </c>
      <c r="B81" s="136" t="s">
        <v>200</v>
      </c>
      <c r="C81" s="11" t="s">
        <v>1351</v>
      </c>
      <c r="D81" s="12">
        <f t="shared" si="9"/>
        <v>6</v>
      </c>
      <c r="E81" s="10" t="s">
        <v>1347</v>
      </c>
      <c r="F81" s="12">
        <f t="shared" si="10"/>
        <v>8</v>
      </c>
      <c r="G81" s="10" t="s">
        <v>1350</v>
      </c>
      <c r="H81" s="12">
        <f t="shared" si="11"/>
        <v>7</v>
      </c>
      <c r="I81" s="10" t="s">
        <v>1350</v>
      </c>
      <c r="J81" s="12">
        <f t="shared" si="12"/>
        <v>7</v>
      </c>
      <c r="K81" s="10" t="s">
        <v>1347</v>
      </c>
      <c r="L81" s="12">
        <f t="shared" si="19"/>
        <v>8</v>
      </c>
      <c r="M81" s="10" t="s">
        <v>1349</v>
      </c>
      <c r="N81" s="12">
        <f t="shared" si="25"/>
        <v>9</v>
      </c>
      <c r="O81" s="10" t="s">
        <v>1346</v>
      </c>
      <c r="P81" s="12">
        <f t="shared" si="13"/>
        <v>10</v>
      </c>
      <c r="Q81" s="10" t="s">
        <v>1347</v>
      </c>
      <c r="R81" s="12">
        <f t="shared" si="14"/>
        <v>8</v>
      </c>
      <c r="S81" s="13">
        <f t="shared" si="20"/>
        <v>298</v>
      </c>
      <c r="T81" s="14">
        <f t="shared" si="16"/>
        <v>7.45</v>
      </c>
      <c r="U81" s="139">
        <v>244</v>
      </c>
      <c r="V81" s="139">
        <v>252</v>
      </c>
      <c r="W81" s="139">
        <v>310</v>
      </c>
      <c r="X81" s="15">
        <v>284</v>
      </c>
      <c r="Y81" s="133">
        <f t="shared" si="28"/>
        <v>6.94</v>
      </c>
      <c r="Z81" s="160" t="s">
        <v>803</v>
      </c>
    </row>
    <row r="82" spans="1:26" ht="24" customHeight="1">
      <c r="A82" s="19">
        <f t="shared" si="8"/>
        <v>58</v>
      </c>
      <c r="B82" s="136" t="s">
        <v>201</v>
      </c>
      <c r="C82" s="11" t="s">
        <v>1351</v>
      </c>
      <c r="D82" s="12">
        <f t="shared" si="9"/>
        <v>6</v>
      </c>
      <c r="E82" s="10" t="s">
        <v>1350</v>
      </c>
      <c r="F82" s="12">
        <f t="shared" si="10"/>
        <v>7</v>
      </c>
      <c r="G82" s="10" t="s">
        <v>1350</v>
      </c>
      <c r="H82" s="12">
        <f t="shared" si="11"/>
        <v>7</v>
      </c>
      <c r="I82" s="10" t="s">
        <v>1351</v>
      </c>
      <c r="J82" s="12">
        <f t="shared" si="12"/>
        <v>6</v>
      </c>
      <c r="K82" s="10" t="s">
        <v>1348</v>
      </c>
      <c r="L82" s="12">
        <f t="shared" si="19"/>
        <v>5</v>
      </c>
      <c r="M82" s="10" t="s">
        <v>1349</v>
      </c>
      <c r="N82" s="12">
        <f t="shared" si="25"/>
        <v>9</v>
      </c>
      <c r="O82" s="10" t="s">
        <v>1350</v>
      </c>
      <c r="P82" s="12">
        <f t="shared" si="13"/>
        <v>7</v>
      </c>
      <c r="Q82" s="10" t="s">
        <v>1347</v>
      </c>
      <c r="R82" s="12">
        <f t="shared" si="14"/>
        <v>8</v>
      </c>
      <c r="S82" s="13">
        <f t="shared" si="20"/>
        <v>260</v>
      </c>
      <c r="T82" s="14">
        <f t="shared" si="16"/>
        <v>6.5</v>
      </c>
      <c r="U82" s="243">
        <v>160</v>
      </c>
      <c r="V82" s="142">
        <v>182</v>
      </c>
      <c r="W82" s="139">
        <v>206</v>
      </c>
      <c r="X82" s="15">
        <v>226</v>
      </c>
      <c r="Y82" s="133">
        <f t="shared" si="28"/>
        <v>5.17</v>
      </c>
      <c r="Z82" s="160" t="s">
        <v>804</v>
      </c>
    </row>
    <row r="83" spans="1:26" ht="24" customHeight="1">
      <c r="A83" s="19">
        <f t="shared" si="8"/>
        <v>59</v>
      </c>
      <c r="B83" s="136" t="s">
        <v>202</v>
      </c>
      <c r="C83" s="11" t="s">
        <v>1350</v>
      </c>
      <c r="D83" s="12">
        <f t="shared" si="9"/>
        <v>7</v>
      </c>
      <c r="E83" s="10" t="s">
        <v>1347</v>
      </c>
      <c r="F83" s="12">
        <f t="shared" si="10"/>
        <v>8</v>
      </c>
      <c r="G83" s="10" t="s">
        <v>1350</v>
      </c>
      <c r="H83" s="12">
        <f t="shared" si="11"/>
        <v>7</v>
      </c>
      <c r="I83" s="10" t="s">
        <v>1350</v>
      </c>
      <c r="J83" s="12">
        <f t="shared" si="12"/>
        <v>7</v>
      </c>
      <c r="K83" s="10" t="s">
        <v>1351</v>
      </c>
      <c r="L83" s="12">
        <f t="shared" si="19"/>
        <v>6</v>
      </c>
      <c r="M83" s="10" t="s">
        <v>1349</v>
      </c>
      <c r="N83" s="12">
        <f t="shared" si="25"/>
        <v>9</v>
      </c>
      <c r="O83" s="10" t="s">
        <v>1350</v>
      </c>
      <c r="P83" s="12">
        <f t="shared" si="13"/>
        <v>7</v>
      </c>
      <c r="Q83" s="10" t="s">
        <v>1349</v>
      </c>
      <c r="R83" s="12">
        <f t="shared" si="14"/>
        <v>9</v>
      </c>
      <c r="S83" s="13">
        <f t="shared" si="20"/>
        <v>290</v>
      </c>
      <c r="T83" s="14">
        <f t="shared" si="16"/>
        <v>7.25</v>
      </c>
      <c r="U83" s="139">
        <v>288</v>
      </c>
      <c r="V83" s="139">
        <v>294</v>
      </c>
      <c r="W83" s="139">
        <v>256</v>
      </c>
      <c r="X83" s="15">
        <v>322</v>
      </c>
      <c r="Y83" s="133">
        <f t="shared" si="28"/>
        <v>7.25</v>
      </c>
      <c r="Z83" s="160" t="s">
        <v>805</v>
      </c>
    </row>
    <row r="84" spans="1:26" ht="24" customHeight="1">
      <c r="A84" s="19">
        <f t="shared" si="8"/>
        <v>60</v>
      </c>
      <c r="B84" s="136" t="s">
        <v>203</v>
      </c>
      <c r="C84" s="235" t="s">
        <v>18</v>
      </c>
      <c r="D84" s="12">
        <f t="shared" si="9"/>
        <v>0</v>
      </c>
      <c r="E84" s="215" t="s">
        <v>18</v>
      </c>
      <c r="F84" s="12">
        <f t="shared" si="10"/>
        <v>0</v>
      </c>
      <c r="G84" s="215" t="s">
        <v>18</v>
      </c>
      <c r="H84" s="12">
        <f t="shared" si="11"/>
        <v>0</v>
      </c>
      <c r="I84" s="215" t="s">
        <v>18</v>
      </c>
      <c r="J84" s="12">
        <f t="shared" si="12"/>
        <v>0</v>
      </c>
      <c r="K84" s="215" t="s">
        <v>18</v>
      </c>
      <c r="L84" s="12">
        <f t="shared" si="19"/>
        <v>0</v>
      </c>
      <c r="M84" s="10" t="s">
        <v>1347</v>
      </c>
      <c r="N84" s="12">
        <f t="shared" si="25"/>
        <v>8</v>
      </c>
      <c r="O84" s="10" t="s">
        <v>1350</v>
      </c>
      <c r="P84" s="12">
        <f t="shared" si="13"/>
        <v>7</v>
      </c>
      <c r="Q84" s="10" t="s">
        <v>1347</v>
      </c>
      <c r="R84" s="12">
        <f t="shared" si="14"/>
        <v>8</v>
      </c>
      <c r="S84" s="13">
        <f t="shared" si="20"/>
        <v>46</v>
      </c>
      <c r="T84" s="14">
        <f t="shared" si="16"/>
        <v>1.1499999999999999</v>
      </c>
      <c r="U84" s="243">
        <v>160</v>
      </c>
      <c r="V84" s="142">
        <v>128</v>
      </c>
      <c r="W84" s="243">
        <v>148</v>
      </c>
      <c r="X84" s="173">
        <v>152</v>
      </c>
      <c r="Y84" s="133">
        <f t="shared" si="28"/>
        <v>3.17</v>
      </c>
      <c r="Z84" s="160" t="s">
        <v>806</v>
      </c>
    </row>
    <row r="85" spans="1:26" ht="24" customHeight="1">
      <c r="A85" s="19">
        <f t="shared" si="8"/>
        <v>61</v>
      </c>
      <c r="B85" s="136" t="s">
        <v>204</v>
      </c>
      <c r="C85" s="11" t="s">
        <v>1350</v>
      </c>
      <c r="D85" s="12">
        <f t="shared" si="9"/>
        <v>7</v>
      </c>
      <c r="E85" s="10" t="s">
        <v>1350</v>
      </c>
      <c r="F85" s="12">
        <f t="shared" si="10"/>
        <v>7</v>
      </c>
      <c r="G85" s="10" t="s">
        <v>1350</v>
      </c>
      <c r="H85" s="12">
        <f t="shared" si="11"/>
        <v>7</v>
      </c>
      <c r="I85" s="10" t="s">
        <v>1351</v>
      </c>
      <c r="J85" s="12">
        <f t="shared" si="12"/>
        <v>6</v>
      </c>
      <c r="K85" s="10" t="s">
        <v>1350</v>
      </c>
      <c r="L85" s="12">
        <f t="shared" si="19"/>
        <v>7</v>
      </c>
      <c r="M85" s="10" t="s">
        <v>1349</v>
      </c>
      <c r="N85" s="12">
        <f t="shared" si="25"/>
        <v>9</v>
      </c>
      <c r="O85" s="10" t="s">
        <v>1349</v>
      </c>
      <c r="P85" s="12">
        <f t="shared" si="13"/>
        <v>9</v>
      </c>
      <c r="Q85" s="10" t="s">
        <v>1347</v>
      </c>
      <c r="R85" s="12">
        <f t="shared" si="14"/>
        <v>8</v>
      </c>
      <c r="S85" s="13">
        <f t="shared" si="20"/>
        <v>284</v>
      </c>
      <c r="T85" s="14">
        <f t="shared" si="16"/>
        <v>7.1</v>
      </c>
      <c r="U85" s="139">
        <v>207</v>
      </c>
      <c r="V85" s="139">
        <v>216</v>
      </c>
      <c r="W85" s="139">
        <v>246</v>
      </c>
      <c r="X85" s="15">
        <v>254</v>
      </c>
      <c r="Y85" s="133">
        <f t="shared" si="28"/>
        <v>6.0350000000000001</v>
      </c>
      <c r="Z85" s="160" t="s">
        <v>807</v>
      </c>
    </row>
    <row r="86" spans="1:26" ht="24" customHeight="1">
      <c r="A86" s="19">
        <f t="shared" si="8"/>
        <v>62</v>
      </c>
      <c r="B86" s="136" t="s">
        <v>205</v>
      </c>
      <c r="C86" s="11" t="s">
        <v>1347</v>
      </c>
      <c r="D86" s="12">
        <f t="shared" si="9"/>
        <v>8</v>
      </c>
      <c r="E86" s="10" t="s">
        <v>1347</v>
      </c>
      <c r="F86" s="12">
        <f t="shared" si="10"/>
        <v>8</v>
      </c>
      <c r="G86" s="10" t="s">
        <v>1351</v>
      </c>
      <c r="H86" s="12">
        <f t="shared" si="11"/>
        <v>6</v>
      </c>
      <c r="I86" s="10" t="s">
        <v>1351</v>
      </c>
      <c r="J86" s="12">
        <f t="shared" si="12"/>
        <v>6</v>
      </c>
      <c r="K86" s="10" t="s">
        <v>1350</v>
      </c>
      <c r="L86" s="12">
        <f t="shared" si="19"/>
        <v>7</v>
      </c>
      <c r="M86" s="10" t="s">
        <v>1349</v>
      </c>
      <c r="N86" s="12">
        <f t="shared" si="25"/>
        <v>9</v>
      </c>
      <c r="O86" s="10" t="s">
        <v>1349</v>
      </c>
      <c r="P86" s="12">
        <f t="shared" si="13"/>
        <v>9</v>
      </c>
      <c r="Q86" s="10" t="s">
        <v>1349</v>
      </c>
      <c r="R86" s="12">
        <f t="shared" si="14"/>
        <v>9</v>
      </c>
      <c r="S86" s="13">
        <f t="shared" si="20"/>
        <v>296</v>
      </c>
      <c r="T86" s="14">
        <f t="shared" si="16"/>
        <v>7.4</v>
      </c>
      <c r="U86" s="243">
        <v>196</v>
      </c>
      <c r="V86" s="139">
        <v>188</v>
      </c>
      <c r="W86" s="184">
        <v>168</v>
      </c>
      <c r="X86" s="15">
        <v>260</v>
      </c>
      <c r="Y86" s="133">
        <f t="shared" si="28"/>
        <v>5.54</v>
      </c>
      <c r="Z86" s="160" t="s">
        <v>808</v>
      </c>
    </row>
    <row r="87" spans="1:26" ht="24" customHeight="1">
      <c r="A87" s="19">
        <f t="shared" si="8"/>
        <v>63</v>
      </c>
      <c r="B87" s="136" t="s">
        <v>206</v>
      </c>
      <c r="C87" s="11" t="s">
        <v>1349</v>
      </c>
      <c r="D87" s="12">
        <f t="shared" si="9"/>
        <v>9</v>
      </c>
      <c r="E87" s="10" t="s">
        <v>1346</v>
      </c>
      <c r="F87" s="12">
        <f t="shared" si="10"/>
        <v>10</v>
      </c>
      <c r="G87" s="10" t="s">
        <v>1349</v>
      </c>
      <c r="H87" s="12">
        <f t="shared" si="11"/>
        <v>9</v>
      </c>
      <c r="I87" s="10" t="s">
        <v>1349</v>
      </c>
      <c r="J87" s="12">
        <f t="shared" si="12"/>
        <v>9</v>
      </c>
      <c r="K87" s="10" t="s">
        <v>1349</v>
      </c>
      <c r="L87" s="12">
        <f t="shared" si="19"/>
        <v>9</v>
      </c>
      <c r="M87" s="10" t="s">
        <v>1346</v>
      </c>
      <c r="N87" s="12">
        <f t="shared" si="25"/>
        <v>10</v>
      </c>
      <c r="O87" s="10" t="s">
        <v>1349</v>
      </c>
      <c r="P87" s="12">
        <f t="shared" si="13"/>
        <v>9</v>
      </c>
      <c r="Q87" s="10" t="s">
        <v>1346</v>
      </c>
      <c r="R87" s="12">
        <f t="shared" si="14"/>
        <v>10</v>
      </c>
      <c r="S87" s="13">
        <f t="shared" si="20"/>
        <v>372</v>
      </c>
      <c r="T87" s="14">
        <f t="shared" si="16"/>
        <v>9.3000000000000007</v>
      </c>
      <c r="U87" s="139">
        <v>269</v>
      </c>
      <c r="V87" s="139">
        <v>334</v>
      </c>
      <c r="W87" s="139">
        <v>344</v>
      </c>
      <c r="X87" s="15">
        <v>358</v>
      </c>
      <c r="Y87" s="133">
        <f t="shared" si="28"/>
        <v>8.3849999999999998</v>
      </c>
      <c r="Z87" s="160" t="s">
        <v>809</v>
      </c>
    </row>
    <row r="88" spans="1:26" ht="24" customHeight="1">
      <c r="A88" s="19">
        <f t="shared" si="8"/>
        <v>64</v>
      </c>
      <c r="B88" s="136" t="s">
        <v>207</v>
      </c>
      <c r="C88" s="11" t="s">
        <v>1350</v>
      </c>
      <c r="D88" s="12">
        <f t="shared" si="9"/>
        <v>7</v>
      </c>
      <c r="E88" s="10" t="s">
        <v>1351</v>
      </c>
      <c r="F88" s="12">
        <f t="shared" si="10"/>
        <v>6</v>
      </c>
      <c r="G88" s="10" t="s">
        <v>1351</v>
      </c>
      <c r="H88" s="12">
        <f t="shared" si="11"/>
        <v>6</v>
      </c>
      <c r="I88" s="10" t="s">
        <v>1348</v>
      </c>
      <c r="J88" s="12">
        <f t="shared" si="12"/>
        <v>5</v>
      </c>
      <c r="K88" s="10" t="s">
        <v>1347</v>
      </c>
      <c r="L88" s="12">
        <f t="shared" si="19"/>
        <v>8</v>
      </c>
      <c r="M88" s="10" t="s">
        <v>1349</v>
      </c>
      <c r="N88" s="12">
        <f t="shared" si="25"/>
        <v>9</v>
      </c>
      <c r="O88" s="10" t="s">
        <v>1347</v>
      </c>
      <c r="P88" s="12">
        <f t="shared" si="13"/>
        <v>8</v>
      </c>
      <c r="Q88" s="10" t="s">
        <v>1347</v>
      </c>
      <c r="R88" s="12">
        <f t="shared" si="14"/>
        <v>8</v>
      </c>
      <c r="S88" s="13">
        <f t="shared" si="20"/>
        <v>268</v>
      </c>
      <c r="T88" s="14">
        <f t="shared" si="16"/>
        <v>6.7</v>
      </c>
      <c r="U88" s="139">
        <v>214</v>
      </c>
      <c r="V88" s="139">
        <v>216</v>
      </c>
      <c r="W88" s="184">
        <v>194</v>
      </c>
      <c r="X88" s="15">
        <v>228</v>
      </c>
      <c r="Y88" s="133">
        <f t="shared" si="28"/>
        <v>5.6</v>
      </c>
      <c r="Z88" s="160" t="s">
        <v>810</v>
      </c>
    </row>
    <row r="89" spans="1:26" ht="24" customHeight="1">
      <c r="A89" s="19">
        <f t="shared" si="8"/>
        <v>65</v>
      </c>
      <c r="B89" s="136" t="s">
        <v>208</v>
      </c>
      <c r="C89" s="11" t="s">
        <v>1348</v>
      </c>
      <c r="D89" s="12">
        <f t="shared" si="9"/>
        <v>5</v>
      </c>
      <c r="E89" s="10" t="s">
        <v>1351</v>
      </c>
      <c r="F89" s="12">
        <f t="shared" si="10"/>
        <v>6</v>
      </c>
      <c r="G89" s="10" t="s">
        <v>1347</v>
      </c>
      <c r="H89" s="12">
        <f t="shared" si="11"/>
        <v>8</v>
      </c>
      <c r="I89" s="10" t="s">
        <v>1350</v>
      </c>
      <c r="J89" s="12">
        <f t="shared" si="12"/>
        <v>7</v>
      </c>
      <c r="K89" s="10" t="s">
        <v>1350</v>
      </c>
      <c r="L89" s="12">
        <f t="shared" ref="L89:L129" si="29">IF(K89="AA",10, IF(K89="AB",9, IF(K89="BB",8, IF(K89="BC",7,IF(K89="CC",6, IF(K89="CD",5, IF(K89="DD",4,IF(K89="F",0))))))))</f>
        <v>7</v>
      </c>
      <c r="M89" s="10" t="s">
        <v>1346</v>
      </c>
      <c r="N89" s="12">
        <f t="shared" si="25"/>
        <v>10</v>
      </c>
      <c r="O89" s="10" t="s">
        <v>1349</v>
      </c>
      <c r="P89" s="12">
        <f t="shared" si="13"/>
        <v>9</v>
      </c>
      <c r="Q89" s="10" t="s">
        <v>1349</v>
      </c>
      <c r="R89" s="12">
        <f t="shared" si="14"/>
        <v>9</v>
      </c>
      <c r="S89" s="13">
        <f t="shared" ref="S89:S129" si="30">(D89*8+F89*8+H89*6+J89*6+L89*6+N89*2+P89*2+R89*2)</f>
        <v>276</v>
      </c>
      <c r="T89" s="14">
        <f t="shared" si="16"/>
        <v>6.9</v>
      </c>
      <c r="U89" s="243">
        <v>176</v>
      </c>
      <c r="V89" s="142">
        <v>168</v>
      </c>
      <c r="W89" s="184">
        <v>208</v>
      </c>
      <c r="X89" s="15">
        <v>254</v>
      </c>
      <c r="Y89" s="133">
        <f t="shared" si="28"/>
        <v>5.41</v>
      </c>
      <c r="Z89" s="160" t="s">
        <v>811</v>
      </c>
    </row>
    <row r="90" spans="1:26" ht="24" customHeight="1">
      <c r="A90" s="19">
        <f t="shared" si="8"/>
        <v>66</v>
      </c>
      <c r="B90" s="139" t="s">
        <v>209</v>
      </c>
      <c r="C90" s="11" t="s">
        <v>1351</v>
      </c>
      <c r="D90" s="12">
        <f t="shared" si="9"/>
        <v>6</v>
      </c>
      <c r="E90" s="10" t="s">
        <v>1351</v>
      </c>
      <c r="F90" s="12">
        <f t="shared" si="10"/>
        <v>6</v>
      </c>
      <c r="G90" s="10" t="s">
        <v>1351</v>
      </c>
      <c r="H90" s="12">
        <f t="shared" si="11"/>
        <v>6</v>
      </c>
      <c r="I90" s="10" t="s">
        <v>1348</v>
      </c>
      <c r="J90" s="12">
        <f t="shared" si="12"/>
        <v>5</v>
      </c>
      <c r="K90" s="10" t="s">
        <v>1351</v>
      </c>
      <c r="L90" s="12">
        <f t="shared" si="29"/>
        <v>6</v>
      </c>
      <c r="M90" s="10" t="s">
        <v>1349</v>
      </c>
      <c r="N90" s="12">
        <f t="shared" si="25"/>
        <v>9</v>
      </c>
      <c r="O90" s="10" t="s">
        <v>1347</v>
      </c>
      <c r="P90" s="12">
        <f t="shared" si="13"/>
        <v>8</v>
      </c>
      <c r="Q90" s="10" t="s">
        <v>1349</v>
      </c>
      <c r="R90" s="12">
        <f t="shared" si="14"/>
        <v>9</v>
      </c>
      <c r="S90" s="13">
        <f t="shared" si="30"/>
        <v>250</v>
      </c>
      <c r="T90" s="14">
        <f t="shared" ref="T90:T147" si="31">S90/40</f>
        <v>6.25</v>
      </c>
      <c r="U90" s="243">
        <v>121</v>
      </c>
      <c r="V90" s="139">
        <v>200</v>
      </c>
      <c r="W90" s="139">
        <v>136</v>
      </c>
      <c r="X90" s="15">
        <v>224</v>
      </c>
      <c r="Y90" s="133">
        <f t="shared" ref="Y90:Y147" si="32">(S90+U90+V90+W90+X90)/200</f>
        <v>4.6550000000000002</v>
      </c>
      <c r="Z90" s="161" t="s">
        <v>106</v>
      </c>
    </row>
    <row r="91" spans="1:26" ht="24" customHeight="1">
      <c r="A91" s="19">
        <f t="shared" ref="A91:A144" si="33">A90+1</f>
        <v>67</v>
      </c>
      <c r="B91" s="136" t="s">
        <v>210</v>
      </c>
      <c r="C91" s="11" t="s">
        <v>1350</v>
      </c>
      <c r="D91" s="12">
        <f>IF(C91="AA",10, IF(C91="AB",9, IF(C91="BB",8, IF(C91="BC",7,IF(C91="CC",6, IF(C91="CD",5, IF(C91="DD",4,IF(C91="F",0))))))))</f>
        <v>7</v>
      </c>
      <c r="E91" s="10" t="s">
        <v>1349</v>
      </c>
      <c r="F91" s="12">
        <f>IF(E91="AA",10, IF(E91="AB",9, IF(E91="BB",8, IF(E91="BC",7,IF(E91="CC",6, IF(E91="CD",5, IF(E91="DD",4,IF(E91="F",0))))))))</f>
        <v>9</v>
      </c>
      <c r="G91" s="10" t="s">
        <v>1349</v>
      </c>
      <c r="H91" s="12">
        <f>IF(G91="AA",10, IF(G91="AB",9, IF(G91="BB",8, IF(G91="BC",7,IF(G91="CC",6, IF(G91="CD",5, IF(G91="DD",4,IF(G91="F",0))))))))</f>
        <v>9</v>
      </c>
      <c r="I91" s="10" t="s">
        <v>1347</v>
      </c>
      <c r="J91" s="12">
        <f>IF(I91="AA",10, IF(I91="AB",9, IF(I91="BB",8, IF(I91="BC",7,IF(I91="CC",6, IF(I91="CD",5, IF(I91="DD",4,IF(I91="F",0))))))))</f>
        <v>8</v>
      </c>
      <c r="K91" s="10" t="s">
        <v>1347</v>
      </c>
      <c r="L91" s="12">
        <f t="shared" si="29"/>
        <v>8</v>
      </c>
      <c r="M91" s="10" t="s">
        <v>1349</v>
      </c>
      <c r="N91" s="12">
        <f>IF(M91="AA",10, IF(M91="AB",9, IF(M91="BB",8, IF(M91="BC",7,IF(M91="CC",6, IF(M91="CD",5, IF(M91="DD",4,IF(M91="F",0))))))))</f>
        <v>9</v>
      </c>
      <c r="O91" s="10" t="s">
        <v>1351</v>
      </c>
      <c r="P91" s="12">
        <f>IF(O91="AA",10, IF(O91="AB",9, IF(O91="BB",8, IF(O91="BC",7,IF(O91="CC",6, IF(O91="CD",5, IF(O91="DD",4,IF(O91="F",0))))))))</f>
        <v>6</v>
      </c>
      <c r="Q91" s="10" t="s">
        <v>1349</v>
      </c>
      <c r="R91" s="12">
        <f t="shared" si="14"/>
        <v>9</v>
      </c>
      <c r="S91" s="13">
        <f t="shared" si="30"/>
        <v>326</v>
      </c>
      <c r="T91" s="14">
        <f t="shared" si="31"/>
        <v>8.15</v>
      </c>
      <c r="U91" s="139">
        <v>240</v>
      </c>
      <c r="V91" s="139">
        <v>228</v>
      </c>
      <c r="W91" s="139">
        <v>284</v>
      </c>
      <c r="X91" s="15">
        <v>316</v>
      </c>
      <c r="Y91" s="133">
        <f t="shared" si="32"/>
        <v>6.97</v>
      </c>
      <c r="Z91" s="160" t="s">
        <v>812</v>
      </c>
    </row>
    <row r="92" spans="1:26" ht="24" customHeight="1">
      <c r="A92" s="19">
        <f t="shared" si="33"/>
        <v>68</v>
      </c>
      <c r="B92" s="136" t="s">
        <v>211</v>
      </c>
      <c r="C92" s="11" t="s">
        <v>1347</v>
      </c>
      <c r="D92" s="12">
        <f>IF(C92="AA",10, IF(C92="AB",9, IF(C92="BB",8, IF(C92="BC",7,IF(C92="CC",6, IF(C92="CD",5, IF(C92="DD",4,IF(C92="F",0))))))))</f>
        <v>8</v>
      </c>
      <c r="E92" s="10" t="s">
        <v>1349</v>
      </c>
      <c r="F92" s="12">
        <f>IF(E92="AA",10, IF(E92="AB",9, IF(E92="BB",8, IF(E92="BC",7,IF(E92="CC",6, IF(E92="CD",5, IF(E92="DD",4,IF(E92="F",0))))))))</f>
        <v>9</v>
      </c>
      <c r="G92" s="10" t="s">
        <v>1349</v>
      </c>
      <c r="H92" s="12">
        <f>IF(G92="AA",10, IF(G92="AB",9, IF(G92="BB",8, IF(G92="BC",7,IF(G92="CC",6, IF(G92="CD",5, IF(G92="DD",4,IF(G92="F",0))))))))</f>
        <v>9</v>
      </c>
      <c r="I92" s="10" t="s">
        <v>1347</v>
      </c>
      <c r="J92" s="12">
        <f>IF(I92="AA",10, IF(I92="AB",9, IF(I92="BB",8, IF(I92="BC",7,IF(I92="CC",6, IF(I92="CD",5, IF(I92="DD",4,IF(I92="F",0))))))))</f>
        <v>8</v>
      </c>
      <c r="K92" s="10" t="s">
        <v>1350</v>
      </c>
      <c r="L92" s="12">
        <f t="shared" si="29"/>
        <v>7</v>
      </c>
      <c r="M92" s="10" t="s">
        <v>1346</v>
      </c>
      <c r="N92" s="12">
        <f>IF(M92="AA",10, IF(M92="AB",9, IF(M92="BB",8, IF(M92="BC",7,IF(M92="CC",6, IF(M92="CD",5, IF(M92="DD",4,IF(M92="F",0))))))))</f>
        <v>10</v>
      </c>
      <c r="O92" s="10" t="s">
        <v>1346</v>
      </c>
      <c r="P92" s="12">
        <f>IF(O92="AA",10, IF(O92="AB",9, IF(O92="BB",8, IF(O92="BC",7,IF(O92="CC",6, IF(O92="CD",5, IF(O92="DD",4,IF(O92="F",0))))))))</f>
        <v>10</v>
      </c>
      <c r="Q92" s="10" t="s">
        <v>1346</v>
      </c>
      <c r="R92" s="12">
        <f t="shared" si="14"/>
        <v>10</v>
      </c>
      <c r="S92" s="13">
        <f t="shared" si="30"/>
        <v>340</v>
      </c>
      <c r="T92" s="14">
        <f t="shared" si="31"/>
        <v>8.5</v>
      </c>
      <c r="U92" s="139">
        <v>315</v>
      </c>
      <c r="V92" s="139">
        <v>334</v>
      </c>
      <c r="W92" s="139">
        <v>352</v>
      </c>
      <c r="X92" s="15">
        <v>340</v>
      </c>
      <c r="Y92" s="133">
        <f t="shared" si="32"/>
        <v>8.4049999999999994</v>
      </c>
      <c r="Z92" s="160" t="s">
        <v>813</v>
      </c>
    </row>
    <row r="93" spans="1:26" ht="24" customHeight="1">
      <c r="A93" s="19">
        <f t="shared" si="33"/>
        <v>69</v>
      </c>
      <c r="B93" s="136" t="s">
        <v>212</v>
      </c>
      <c r="C93" s="11" t="s">
        <v>1347</v>
      </c>
      <c r="D93" s="12">
        <f>IF(C93="AA",10, IF(C93="AB",9, IF(C93="BB",8, IF(C93="BC",7,IF(C93="CC",6, IF(C93="CD",5, IF(C93="DD",4,IF(C93="F",0))))))))</f>
        <v>8</v>
      </c>
      <c r="E93" s="10" t="s">
        <v>1349</v>
      </c>
      <c r="F93" s="12">
        <f>IF(E93="AA",10, IF(E93="AB",9, IF(E93="BB",8, IF(E93="BC",7,IF(E93="CC",6, IF(E93="CD",5, IF(E93="DD",4,IF(E93="F",0))))))))</f>
        <v>9</v>
      </c>
      <c r="G93" s="10" t="s">
        <v>1347</v>
      </c>
      <c r="H93" s="12">
        <f>IF(G93="AA",10, IF(G93="AB",9, IF(G93="BB",8, IF(G93="BC",7,IF(G93="CC",6, IF(G93="CD",5, IF(G93="DD",4,IF(G93="F",0))))))))</f>
        <v>8</v>
      </c>
      <c r="I93" s="10" t="s">
        <v>1350</v>
      </c>
      <c r="J93" s="12">
        <f>IF(I93="AA",10, IF(I93="AB",9, IF(I93="BB",8, IF(I93="BC",7,IF(I93="CC",6, IF(I93="CD",5, IF(I93="DD",4,IF(I93="F",0))))))))</f>
        <v>7</v>
      </c>
      <c r="K93" s="10" t="s">
        <v>1347</v>
      </c>
      <c r="L93" s="12">
        <f t="shared" si="29"/>
        <v>8</v>
      </c>
      <c r="M93" s="10" t="s">
        <v>1346</v>
      </c>
      <c r="N93" s="12">
        <f>IF(M93="AA",10, IF(M93="AB",9, IF(M93="BB",8, IF(M93="BC",7,IF(M93="CC",6, IF(M93="CD",5, IF(M93="DD",4,IF(M93="F",0))))))))</f>
        <v>10</v>
      </c>
      <c r="O93" s="10" t="s">
        <v>1347</v>
      </c>
      <c r="P93" s="12">
        <f>IF(O93="AA",10, IF(O93="AB",9, IF(O93="BB",8, IF(O93="BC",7,IF(O93="CC",6, IF(O93="CD",5, IF(O93="DD",4,IF(O93="F",0))))))))</f>
        <v>8</v>
      </c>
      <c r="Q93" s="10" t="s">
        <v>1349</v>
      </c>
      <c r="R93" s="12">
        <f t="shared" si="14"/>
        <v>9</v>
      </c>
      <c r="S93" s="13">
        <f t="shared" si="30"/>
        <v>328</v>
      </c>
      <c r="T93" s="14">
        <f t="shared" si="31"/>
        <v>8.1999999999999993</v>
      </c>
      <c r="U93" s="139">
        <v>239</v>
      </c>
      <c r="V93" s="139">
        <v>294</v>
      </c>
      <c r="W93" s="139">
        <v>308</v>
      </c>
      <c r="X93" s="15">
        <v>324</v>
      </c>
      <c r="Y93" s="133">
        <f t="shared" si="32"/>
        <v>7.4649999999999999</v>
      </c>
      <c r="Z93" s="160" t="s">
        <v>814</v>
      </c>
    </row>
    <row r="94" spans="1:26" ht="24" customHeight="1">
      <c r="A94" s="19">
        <f t="shared" si="33"/>
        <v>70</v>
      </c>
      <c r="B94" s="136" t="s">
        <v>213</v>
      </c>
      <c r="C94" s="11" t="s">
        <v>1346</v>
      </c>
      <c r="D94" s="12">
        <f>IF(C94="AA",10, IF(C94="AB",9, IF(C94="BB",8, IF(C94="BC",7,IF(C94="CC",6, IF(C94="CD",5, IF(C94="DD",4,IF(C94="F",0))))))))</f>
        <v>10</v>
      </c>
      <c r="E94" s="10" t="s">
        <v>1349</v>
      </c>
      <c r="F94" s="12">
        <f>IF(E94="AA",10, IF(E94="AB",9, IF(E94="BB",8, IF(E94="BC",7,IF(E94="CC",6, IF(E94="CD",5, IF(E94="DD",4,IF(E94="F",0))))))))</f>
        <v>9</v>
      </c>
      <c r="G94" s="10" t="s">
        <v>1349</v>
      </c>
      <c r="H94" s="12">
        <f>IF(G94="AA",10, IF(G94="AB",9, IF(G94="BB",8, IF(G94="BC",7,IF(G94="CC",6, IF(G94="CD",5, IF(G94="DD",4,IF(G94="F",0))))))))</f>
        <v>9</v>
      </c>
      <c r="I94" s="10" t="s">
        <v>1349</v>
      </c>
      <c r="J94" s="12">
        <f>IF(I94="AA",10, IF(I94="AB",9, IF(I94="BB",8, IF(I94="BC",7,IF(I94="CC",6, IF(I94="CD",5, IF(I94="DD",4,IF(I94="F",0))))))))</f>
        <v>9</v>
      </c>
      <c r="K94" s="10" t="s">
        <v>1346</v>
      </c>
      <c r="L94" s="12">
        <f t="shared" si="29"/>
        <v>10</v>
      </c>
      <c r="M94" s="10" t="s">
        <v>1349</v>
      </c>
      <c r="N94" s="12">
        <f>IF(M94="AA",10, IF(M94="AB",9, IF(M94="BB",8, IF(M94="BC",7,IF(M94="CC",6, IF(M94="CD",5, IF(M94="DD",4,IF(M94="F",0))))))))</f>
        <v>9</v>
      </c>
      <c r="O94" s="10" t="s">
        <v>1350</v>
      </c>
      <c r="P94" s="12">
        <f>IF(O94="AA",10, IF(O94="AB",9, IF(O94="BB",8, IF(O94="BC",7,IF(O94="CC",6, IF(O94="CD",5, IF(O94="DD",4,IF(O94="F",0))))))))</f>
        <v>7</v>
      </c>
      <c r="Q94" s="10" t="s">
        <v>1349</v>
      </c>
      <c r="R94" s="12">
        <f t="shared" si="14"/>
        <v>9</v>
      </c>
      <c r="S94" s="13">
        <f t="shared" si="30"/>
        <v>370</v>
      </c>
      <c r="T94" s="14">
        <f t="shared" si="31"/>
        <v>9.25</v>
      </c>
      <c r="U94" s="139">
        <v>341</v>
      </c>
      <c r="V94" s="139">
        <v>352</v>
      </c>
      <c r="W94" s="139">
        <v>374</v>
      </c>
      <c r="X94" s="15">
        <v>378</v>
      </c>
      <c r="Y94" s="133">
        <f t="shared" si="32"/>
        <v>9.0749999999999993</v>
      </c>
      <c r="Z94" s="160" t="s">
        <v>815</v>
      </c>
    </row>
    <row r="95" spans="1:26" ht="24" customHeight="1">
      <c r="A95" s="19">
        <f t="shared" si="33"/>
        <v>71</v>
      </c>
      <c r="B95" s="139" t="s">
        <v>214</v>
      </c>
      <c r="C95" s="11" t="s">
        <v>1350</v>
      </c>
      <c r="D95" s="12">
        <f>IF(C95="AA",10, IF(C95="AB",9, IF(C95="BB",8, IF(C95="BC",7,IF(C95="CC",6, IF(C95="CD",5, IF(C95="DD",4,IF(C95="F",0))))))))</f>
        <v>7</v>
      </c>
      <c r="E95" s="10" t="s">
        <v>1346</v>
      </c>
      <c r="F95" s="12">
        <f>IF(E95="AA",10, IF(E95="AB",9, IF(E95="BB",8, IF(E95="BC",7,IF(E95="CC",6, IF(E95="CD",5, IF(E95="DD",4,IF(E95="F",0))))))))</f>
        <v>10</v>
      </c>
      <c r="G95" s="10" t="s">
        <v>1350</v>
      </c>
      <c r="H95" s="12">
        <f>IF(G95="AA",10, IF(G95="AB",9, IF(G95="BB",8, IF(G95="BC",7,IF(G95="CC",6, IF(G95="CD",5, IF(G95="DD",4,IF(G95="F",0))))))))</f>
        <v>7</v>
      </c>
      <c r="I95" s="10" t="s">
        <v>1347</v>
      </c>
      <c r="J95" s="12">
        <f>IF(I95="AA",10, IF(I95="AB",9, IF(I95="BB",8, IF(I95="BC",7,IF(I95="CC",6, IF(I95="CD",5, IF(I95="DD",4,IF(I95="F",0))))))))</f>
        <v>8</v>
      </c>
      <c r="K95" s="10" t="s">
        <v>1350</v>
      </c>
      <c r="L95" s="12">
        <f t="shared" si="29"/>
        <v>7</v>
      </c>
      <c r="M95" s="10" t="s">
        <v>1349</v>
      </c>
      <c r="N95" s="12">
        <f>IF(M95="AA",10, IF(M95="AB",9, IF(M95="BB",8, IF(M95="BC",7,IF(M95="CC",6, IF(M95="CD",5, IF(M95="DD",4,IF(M95="F",0))))))))</f>
        <v>9</v>
      </c>
      <c r="O95" s="10" t="s">
        <v>1350</v>
      </c>
      <c r="P95" s="12">
        <f>IF(O95="AA",10, IF(O95="AB",9, IF(O95="BB",8, IF(O95="BC",7,IF(O95="CC",6, IF(O95="CD",5, IF(O95="DD",4,IF(O95="F",0))))))))</f>
        <v>7</v>
      </c>
      <c r="Q95" s="10" t="s">
        <v>1349</v>
      </c>
      <c r="R95" s="12">
        <f t="shared" si="14"/>
        <v>9</v>
      </c>
      <c r="S95" s="13">
        <f t="shared" si="30"/>
        <v>318</v>
      </c>
      <c r="T95" s="14">
        <f t="shared" si="31"/>
        <v>7.95</v>
      </c>
      <c r="U95" s="139">
        <v>259</v>
      </c>
      <c r="V95" s="139">
        <v>324</v>
      </c>
      <c r="W95" s="139">
        <v>284</v>
      </c>
      <c r="X95" s="15">
        <v>334</v>
      </c>
      <c r="Y95" s="133">
        <f t="shared" si="32"/>
        <v>7.5949999999999998</v>
      </c>
      <c r="Z95" s="161" t="s">
        <v>816</v>
      </c>
    </row>
    <row r="96" spans="1:26" ht="24" customHeight="1">
      <c r="A96" s="19">
        <f t="shared" si="33"/>
        <v>72</v>
      </c>
      <c r="B96" s="136" t="s">
        <v>215</v>
      </c>
      <c r="C96" s="11" t="s">
        <v>1350</v>
      </c>
      <c r="D96" s="12">
        <f t="shared" si="9"/>
        <v>7</v>
      </c>
      <c r="E96" s="10" t="s">
        <v>1350</v>
      </c>
      <c r="F96" s="12">
        <f t="shared" si="10"/>
        <v>7</v>
      </c>
      <c r="G96" s="10" t="s">
        <v>1347</v>
      </c>
      <c r="H96" s="12">
        <f t="shared" si="11"/>
        <v>8</v>
      </c>
      <c r="I96" s="10" t="s">
        <v>1350</v>
      </c>
      <c r="J96" s="12">
        <f t="shared" si="12"/>
        <v>7</v>
      </c>
      <c r="K96" s="10" t="s">
        <v>1351</v>
      </c>
      <c r="L96" s="12">
        <f t="shared" si="29"/>
        <v>6</v>
      </c>
      <c r="M96" s="10" t="s">
        <v>1349</v>
      </c>
      <c r="N96" s="12">
        <f t="shared" ref="N96:N120" si="34">IF(M96="AA",10, IF(M96="AB",9, IF(M96="BB",8, IF(M96="BC",7,IF(M96="CC",6, IF(M96="CD",5, IF(M96="DD",4,IF(M96="F",0))))))))</f>
        <v>9</v>
      </c>
      <c r="O96" s="10" t="s">
        <v>1350</v>
      </c>
      <c r="P96" s="12">
        <f t="shared" si="13"/>
        <v>7</v>
      </c>
      <c r="Q96" s="10" t="s">
        <v>1349</v>
      </c>
      <c r="R96" s="12">
        <f t="shared" si="14"/>
        <v>9</v>
      </c>
      <c r="S96" s="13">
        <f t="shared" si="30"/>
        <v>288</v>
      </c>
      <c r="T96" s="14">
        <f t="shared" si="31"/>
        <v>7.2</v>
      </c>
      <c r="U96" s="139">
        <v>210</v>
      </c>
      <c r="V96" s="139">
        <v>212</v>
      </c>
      <c r="W96" s="139">
        <v>246</v>
      </c>
      <c r="X96" s="15">
        <v>306</v>
      </c>
      <c r="Y96" s="133">
        <f t="shared" si="32"/>
        <v>6.31</v>
      </c>
      <c r="Z96" s="160" t="s">
        <v>817</v>
      </c>
    </row>
    <row r="97" spans="1:26" ht="24" customHeight="1">
      <c r="A97" s="19">
        <f t="shared" si="33"/>
        <v>73</v>
      </c>
      <c r="B97" s="136" t="s">
        <v>216</v>
      </c>
      <c r="C97" s="11" t="s">
        <v>1347</v>
      </c>
      <c r="D97" s="12">
        <f t="shared" si="9"/>
        <v>8</v>
      </c>
      <c r="E97" s="10" t="s">
        <v>1347</v>
      </c>
      <c r="F97" s="12">
        <f t="shared" si="10"/>
        <v>8</v>
      </c>
      <c r="G97" s="10" t="s">
        <v>1347</v>
      </c>
      <c r="H97" s="12">
        <f t="shared" si="11"/>
        <v>8</v>
      </c>
      <c r="I97" s="10" t="s">
        <v>1347</v>
      </c>
      <c r="J97" s="12">
        <f t="shared" si="12"/>
        <v>8</v>
      </c>
      <c r="K97" s="10" t="s">
        <v>1349</v>
      </c>
      <c r="L97" s="12">
        <f t="shared" si="29"/>
        <v>9</v>
      </c>
      <c r="M97" s="10" t="s">
        <v>1349</v>
      </c>
      <c r="N97" s="12">
        <f t="shared" si="34"/>
        <v>9</v>
      </c>
      <c r="O97" s="10" t="s">
        <v>1347</v>
      </c>
      <c r="P97" s="12">
        <f t="shared" si="13"/>
        <v>8</v>
      </c>
      <c r="Q97" s="10" t="s">
        <v>1349</v>
      </c>
      <c r="R97" s="12">
        <f t="shared" si="14"/>
        <v>9</v>
      </c>
      <c r="S97" s="13">
        <f t="shared" si="30"/>
        <v>330</v>
      </c>
      <c r="T97" s="14">
        <f t="shared" si="31"/>
        <v>8.25</v>
      </c>
      <c r="U97" s="139">
        <v>305</v>
      </c>
      <c r="V97" s="139">
        <v>314</v>
      </c>
      <c r="W97" s="139">
        <v>306</v>
      </c>
      <c r="X97" s="15">
        <v>346</v>
      </c>
      <c r="Y97" s="133">
        <f t="shared" si="32"/>
        <v>8.0050000000000008</v>
      </c>
      <c r="Z97" s="160" t="s">
        <v>818</v>
      </c>
    </row>
    <row r="98" spans="1:26" ht="24" customHeight="1">
      <c r="A98" s="19">
        <f t="shared" si="33"/>
        <v>74</v>
      </c>
      <c r="B98" s="136" t="s">
        <v>217</v>
      </c>
      <c r="C98" s="11" t="s">
        <v>1350</v>
      </c>
      <c r="D98" s="12">
        <f t="shared" si="9"/>
        <v>7</v>
      </c>
      <c r="E98" s="10" t="s">
        <v>1349</v>
      </c>
      <c r="F98" s="12">
        <f t="shared" si="10"/>
        <v>9</v>
      </c>
      <c r="G98" s="10" t="s">
        <v>1347</v>
      </c>
      <c r="H98" s="12">
        <f t="shared" si="11"/>
        <v>8</v>
      </c>
      <c r="I98" s="10" t="s">
        <v>1350</v>
      </c>
      <c r="J98" s="12">
        <f t="shared" si="12"/>
        <v>7</v>
      </c>
      <c r="K98" s="10" t="s">
        <v>1350</v>
      </c>
      <c r="L98" s="12">
        <f t="shared" si="29"/>
        <v>7</v>
      </c>
      <c r="M98" s="10" t="s">
        <v>1349</v>
      </c>
      <c r="N98" s="12">
        <f t="shared" si="34"/>
        <v>9</v>
      </c>
      <c r="O98" s="10" t="s">
        <v>1347</v>
      </c>
      <c r="P98" s="12">
        <f t="shared" si="13"/>
        <v>8</v>
      </c>
      <c r="Q98" s="10" t="s">
        <v>1347</v>
      </c>
      <c r="R98" s="12">
        <f t="shared" si="14"/>
        <v>8</v>
      </c>
      <c r="S98" s="13">
        <f t="shared" si="30"/>
        <v>310</v>
      </c>
      <c r="T98" s="14">
        <f t="shared" si="31"/>
        <v>7.75</v>
      </c>
      <c r="U98" s="139">
        <v>303</v>
      </c>
      <c r="V98" s="139">
        <v>298</v>
      </c>
      <c r="W98" s="139">
        <v>298</v>
      </c>
      <c r="X98" s="15">
        <v>326</v>
      </c>
      <c r="Y98" s="133">
        <f t="shared" si="32"/>
        <v>7.6749999999999998</v>
      </c>
      <c r="Z98" s="160" t="s">
        <v>819</v>
      </c>
    </row>
    <row r="99" spans="1:26" ht="24" customHeight="1">
      <c r="A99" s="19">
        <f t="shared" si="33"/>
        <v>75</v>
      </c>
      <c r="B99" s="136" t="s">
        <v>218</v>
      </c>
      <c r="C99" s="11" t="s">
        <v>1347</v>
      </c>
      <c r="D99" s="12">
        <f t="shared" si="9"/>
        <v>8</v>
      </c>
      <c r="E99" s="10" t="s">
        <v>1349</v>
      </c>
      <c r="F99" s="12">
        <f t="shared" si="10"/>
        <v>9</v>
      </c>
      <c r="G99" s="10" t="s">
        <v>1347</v>
      </c>
      <c r="H99" s="12">
        <f t="shared" si="11"/>
        <v>8</v>
      </c>
      <c r="I99" s="10" t="s">
        <v>1347</v>
      </c>
      <c r="J99" s="12">
        <f t="shared" si="12"/>
        <v>8</v>
      </c>
      <c r="K99" s="10" t="s">
        <v>1350</v>
      </c>
      <c r="L99" s="12">
        <f t="shared" si="29"/>
        <v>7</v>
      </c>
      <c r="M99" s="10" t="s">
        <v>1349</v>
      </c>
      <c r="N99" s="12">
        <f t="shared" si="34"/>
        <v>9</v>
      </c>
      <c r="O99" s="10" t="s">
        <v>1349</v>
      </c>
      <c r="P99" s="12">
        <f t="shared" si="13"/>
        <v>9</v>
      </c>
      <c r="Q99" s="10" t="s">
        <v>1349</v>
      </c>
      <c r="R99" s="12">
        <f t="shared" si="14"/>
        <v>9</v>
      </c>
      <c r="S99" s="13">
        <f t="shared" si="30"/>
        <v>328</v>
      </c>
      <c r="T99" s="14">
        <f t="shared" si="31"/>
        <v>8.1999999999999993</v>
      </c>
      <c r="U99" s="139">
        <v>292</v>
      </c>
      <c r="V99" s="139">
        <v>264</v>
      </c>
      <c r="W99" s="139">
        <v>334</v>
      </c>
      <c r="X99" s="15">
        <v>320</v>
      </c>
      <c r="Y99" s="133">
        <f t="shared" si="32"/>
        <v>7.69</v>
      </c>
      <c r="Z99" s="160" t="s">
        <v>820</v>
      </c>
    </row>
    <row r="100" spans="1:26" ht="24" customHeight="1">
      <c r="A100" s="19">
        <f t="shared" si="33"/>
        <v>76</v>
      </c>
      <c r="B100" s="136" t="s">
        <v>219</v>
      </c>
      <c r="C100" s="11" t="s">
        <v>1349</v>
      </c>
      <c r="D100" s="12">
        <f t="shared" si="9"/>
        <v>9</v>
      </c>
      <c r="E100" s="10" t="s">
        <v>1346</v>
      </c>
      <c r="F100" s="12">
        <f t="shared" si="10"/>
        <v>10</v>
      </c>
      <c r="G100" s="10" t="s">
        <v>1349</v>
      </c>
      <c r="H100" s="12">
        <f t="shared" si="11"/>
        <v>9</v>
      </c>
      <c r="I100" s="10" t="s">
        <v>1349</v>
      </c>
      <c r="J100" s="12">
        <f t="shared" si="12"/>
        <v>9</v>
      </c>
      <c r="K100" s="10" t="s">
        <v>1350</v>
      </c>
      <c r="L100" s="12">
        <f t="shared" si="29"/>
        <v>7</v>
      </c>
      <c r="M100" s="10" t="s">
        <v>1349</v>
      </c>
      <c r="N100" s="12">
        <f t="shared" si="34"/>
        <v>9</v>
      </c>
      <c r="O100" s="10" t="s">
        <v>1347</v>
      </c>
      <c r="P100" s="12">
        <f t="shared" si="13"/>
        <v>8</v>
      </c>
      <c r="Q100" s="10" t="s">
        <v>1349</v>
      </c>
      <c r="R100" s="12">
        <f t="shared" si="14"/>
        <v>9</v>
      </c>
      <c r="S100" s="13">
        <f t="shared" si="30"/>
        <v>354</v>
      </c>
      <c r="T100" s="14">
        <f t="shared" si="31"/>
        <v>8.85</v>
      </c>
      <c r="U100" s="139">
        <v>318</v>
      </c>
      <c r="V100" s="139">
        <v>316</v>
      </c>
      <c r="W100" s="139">
        <v>374</v>
      </c>
      <c r="X100" s="15">
        <v>382</v>
      </c>
      <c r="Y100" s="133">
        <f t="shared" si="32"/>
        <v>8.7200000000000006</v>
      </c>
      <c r="Z100" s="160" t="s">
        <v>821</v>
      </c>
    </row>
    <row r="101" spans="1:26" ht="24" customHeight="1">
      <c r="A101" s="19">
        <f t="shared" si="33"/>
        <v>77</v>
      </c>
      <c r="B101" s="136" t="s">
        <v>220</v>
      </c>
      <c r="C101" s="11" t="s">
        <v>1347</v>
      </c>
      <c r="D101" s="12">
        <f t="shared" si="9"/>
        <v>8</v>
      </c>
      <c r="E101" s="10" t="s">
        <v>1350</v>
      </c>
      <c r="F101" s="12">
        <f t="shared" si="10"/>
        <v>7</v>
      </c>
      <c r="G101" s="10" t="s">
        <v>1347</v>
      </c>
      <c r="H101" s="12">
        <f t="shared" si="11"/>
        <v>8</v>
      </c>
      <c r="I101" s="10" t="s">
        <v>1350</v>
      </c>
      <c r="J101" s="12">
        <f t="shared" si="12"/>
        <v>7</v>
      </c>
      <c r="K101" s="10" t="s">
        <v>1347</v>
      </c>
      <c r="L101" s="12">
        <f t="shared" si="29"/>
        <v>8</v>
      </c>
      <c r="M101" s="10" t="s">
        <v>1349</v>
      </c>
      <c r="N101" s="12">
        <f t="shared" si="34"/>
        <v>9</v>
      </c>
      <c r="O101" s="10" t="s">
        <v>1349</v>
      </c>
      <c r="P101" s="12">
        <f t="shared" si="13"/>
        <v>9</v>
      </c>
      <c r="Q101" s="10" t="s">
        <v>1349</v>
      </c>
      <c r="R101" s="12">
        <f t="shared" si="14"/>
        <v>9</v>
      </c>
      <c r="S101" s="13">
        <f t="shared" si="30"/>
        <v>312</v>
      </c>
      <c r="T101" s="14">
        <f t="shared" si="31"/>
        <v>7.8</v>
      </c>
      <c r="U101" s="139">
        <v>278</v>
      </c>
      <c r="V101" s="139">
        <v>298</v>
      </c>
      <c r="W101" s="139">
        <v>268</v>
      </c>
      <c r="X101" s="15">
        <v>306</v>
      </c>
      <c r="Y101" s="133">
        <f t="shared" si="32"/>
        <v>7.31</v>
      </c>
      <c r="Z101" s="160" t="s">
        <v>822</v>
      </c>
    </row>
    <row r="102" spans="1:26" ht="24" customHeight="1">
      <c r="A102" s="19">
        <f t="shared" si="33"/>
        <v>78</v>
      </c>
      <c r="B102" s="136" t="s">
        <v>221</v>
      </c>
      <c r="C102" s="11" t="s">
        <v>1350</v>
      </c>
      <c r="D102" s="12">
        <f t="shared" si="9"/>
        <v>7</v>
      </c>
      <c r="E102" s="10" t="s">
        <v>1349</v>
      </c>
      <c r="F102" s="12">
        <f t="shared" si="10"/>
        <v>9</v>
      </c>
      <c r="G102" s="10" t="s">
        <v>1349</v>
      </c>
      <c r="H102" s="12">
        <f t="shared" si="11"/>
        <v>9</v>
      </c>
      <c r="I102" s="10" t="s">
        <v>1347</v>
      </c>
      <c r="J102" s="12">
        <f t="shared" si="12"/>
        <v>8</v>
      </c>
      <c r="K102" s="10" t="s">
        <v>1347</v>
      </c>
      <c r="L102" s="12">
        <f t="shared" si="29"/>
        <v>8</v>
      </c>
      <c r="M102" s="10" t="s">
        <v>1349</v>
      </c>
      <c r="N102" s="12">
        <f t="shared" si="34"/>
        <v>9</v>
      </c>
      <c r="O102" s="10" t="s">
        <v>1347</v>
      </c>
      <c r="P102" s="12">
        <f t="shared" si="13"/>
        <v>8</v>
      </c>
      <c r="Q102" s="10" t="s">
        <v>1349</v>
      </c>
      <c r="R102" s="12">
        <f t="shared" si="14"/>
        <v>9</v>
      </c>
      <c r="S102" s="13">
        <f t="shared" si="30"/>
        <v>330</v>
      </c>
      <c r="T102" s="14">
        <f t="shared" si="31"/>
        <v>8.25</v>
      </c>
      <c r="U102" s="139">
        <v>231</v>
      </c>
      <c r="V102" s="139">
        <v>228</v>
      </c>
      <c r="W102" s="139">
        <v>294</v>
      </c>
      <c r="X102" s="15">
        <v>352</v>
      </c>
      <c r="Y102" s="133">
        <f t="shared" si="32"/>
        <v>7.1749999999999998</v>
      </c>
      <c r="Z102" s="160" t="s">
        <v>823</v>
      </c>
    </row>
    <row r="103" spans="1:26" ht="24" customHeight="1">
      <c r="A103" s="19">
        <f t="shared" si="33"/>
        <v>79</v>
      </c>
      <c r="B103" s="136" t="s">
        <v>222</v>
      </c>
      <c r="C103" s="11" t="s">
        <v>1349</v>
      </c>
      <c r="D103" s="12">
        <f t="shared" si="9"/>
        <v>9</v>
      </c>
      <c r="E103" s="10" t="s">
        <v>1349</v>
      </c>
      <c r="F103" s="12">
        <f t="shared" si="10"/>
        <v>9</v>
      </c>
      <c r="G103" s="10" t="s">
        <v>1349</v>
      </c>
      <c r="H103" s="12">
        <f t="shared" si="11"/>
        <v>9</v>
      </c>
      <c r="I103" s="10" t="s">
        <v>1349</v>
      </c>
      <c r="J103" s="12">
        <f t="shared" si="12"/>
        <v>9</v>
      </c>
      <c r="K103" s="10" t="s">
        <v>1349</v>
      </c>
      <c r="L103" s="12">
        <f t="shared" si="29"/>
        <v>9</v>
      </c>
      <c r="M103" s="10" t="s">
        <v>1349</v>
      </c>
      <c r="N103" s="12">
        <f t="shared" si="34"/>
        <v>9</v>
      </c>
      <c r="O103" s="10" t="s">
        <v>1347</v>
      </c>
      <c r="P103" s="12">
        <f t="shared" si="13"/>
        <v>8</v>
      </c>
      <c r="Q103" s="10" t="s">
        <v>1349</v>
      </c>
      <c r="R103" s="12">
        <f t="shared" si="14"/>
        <v>9</v>
      </c>
      <c r="S103" s="13">
        <f t="shared" si="30"/>
        <v>358</v>
      </c>
      <c r="T103" s="14">
        <f t="shared" si="31"/>
        <v>8.9499999999999993</v>
      </c>
      <c r="U103" s="139">
        <v>325</v>
      </c>
      <c r="V103" s="139">
        <v>336</v>
      </c>
      <c r="W103" s="139">
        <v>346</v>
      </c>
      <c r="X103" s="15">
        <v>374</v>
      </c>
      <c r="Y103" s="133">
        <f t="shared" si="32"/>
        <v>8.6950000000000003</v>
      </c>
      <c r="Z103" s="160" t="s">
        <v>824</v>
      </c>
    </row>
    <row r="104" spans="1:26" ht="24" customHeight="1">
      <c r="A104" s="19">
        <f t="shared" si="33"/>
        <v>80</v>
      </c>
      <c r="B104" s="136" t="s">
        <v>223</v>
      </c>
      <c r="C104" s="11" t="s">
        <v>1349</v>
      </c>
      <c r="D104" s="12">
        <f t="shared" si="9"/>
        <v>9</v>
      </c>
      <c r="E104" s="10" t="s">
        <v>1347</v>
      </c>
      <c r="F104" s="12">
        <f t="shared" si="10"/>
        <v>8</v>
      </c>
      <c r="G104" s="10" t="s">
        <v>1347</v>
      </c>
      <c r="H104" s="12">
        <f t="shared" si="11"/>
        <v>8</v>
      </c>
      <c r="I104" s="10" t="s">
        <v>1347</v>
      </c>
      <c r="J104" s="12">
        <f t="shared" si="12"/>
        <v>8</v>
      </c>
      <c r="K104" s="10" t="s">
        <v>1347</v>
      </c>
      <c r="L104" s="12">
        <f t="shared" si="29"/>
        <v>8</v>
      </c>
      <c r="M104" s="10" t="s">
        <v>1346</v>
      </c>
      <c r="N104" s="12">
        <f t="shared" si="34"/>
        <v>10</v>
      </c>
      <c r="O104" s="10" t="s">
        <v>1349</v>
      </c>
      <c r="P104" s="12">
        <f t="shared" si="13"/>
        <v>9</v>
      </c>
      <c r="Q104" s="10" t="s">
        <v>1349</v>
      </c>
      <c r="R104" s="12">
        <f t="shared" si="14"/>
        <v>9</v>
      </c>
      <c r="S104" s="13">
        <f t="shared" si="30"/>
        <v>336</v>
      </c>
      <c r="T104" s="14">
        <f t="shared" si="31"/>
        <v>8.4</v>
      </c>
      <c r="U104" s="139">
        <v>324</v>
      </c>
      <c r="V104" s="139">
        <v>342</v>
      </c>
      <c r="W104" s="139">
        <v>344</v>
      </c>
      <c r="X104" s="15">
        <v>360</v>
      </c>
      <c r="Y104" s="133">
        <f t="shared" si="32"/>
        <v>8.5299999999999994</v>
      </c>
      <c r="Z104" s="160" t="s">
        <v>825</v>
      </c>
    </row>
    <row r="105" spans="1:26" ht="24" customHeight="1">
      <c r="A105" s="19">
        <f t="shared" si="33"/>
        <v>81</v>
      </c>
      <c r="B105" s="136" t="s">
        <v>224</v>
      </c>
      <c r="C105" s="11" t="s">
        <v>1347</v>
      </c>
      <c r="D105" s="12">
        <f t="shared" si="9"/>
        <v>8</v>
      </c>
      <c r="E105" s="10" t="s">
        <v>1347</v>
      </c>
      <c r="F105" s="12">
        <f t="shared" si="10"/>
        <v>8</v>
      </c>
      <c r="G105" s="10" t="s">
        <v>1347</v>
      </c>
      <c r="H105" s="12">
        <f t="shared" si="11"/>
        <v>8</v>
      </c>
      <c r="I105" s="10" t="s">
        <v>1349</v>
      </c>
      <c r="J105" s="12">
        <f t="shared" si="12"/>
        <v>9</v>
      </c>
      <c r="K105" s="10" t="s">
        <v>1349</v>
      </c>
      <c r="L105" s="12">
        <f t="shared" si="29"/>
        <v>9</v>
      </c>
      <c r="M105" s="10" t="s">
        <v>1349</v>
      </c>
      <c r="N105" s="12">
        <f t="shared" si="34"/>
        <v>9</v>
      </c>
      <c r="O105" s="10" t="s">
        <v>1349</v>
      </c>
      <c r="P105" s="12">
        <f t="shared" si="13"/>
        <v>9</v>
      </c>
      <c r="Q105" s="10" t="s">
        <v>1349</v>
      </c>
      <c r="R105" s="12">
        <f t="shared" si="14"/>
        <v>9</v>
      </c>
      <c r="S105" s="13">
        <f t="shared" si="30"/>
        <v>338</v>
      </c>
      <c r="T105" s="14">
        <f t="shared" si="31"/>
        <v>8.4499999999999993</v>
      </c>
      <c r="U105" s="139">
        <v>327</v>
      </c>
      <c r="V105" s="139">
        <v>322</v>
      </c>
      <c r="W105" s="139">
        <v>328</v>
      </c>
      <c r="X105" s="15">
        <v>354</v>
      </c>
      <c r="Y105" s="133">
        <f t="shared" si="32"/>
        <v>8.3450000000000006</v>
      </c>
      <c r="Z105" s="160" t="s">
        <v>826</v>
      </c>
    </row>
    <row r="106" spans="1:26" ht="24" customHeight="1">
      <c r="A106" s="19">
        <f t="shared" si="33"/>
        <v>82</v>
      </c>
      <c r="B106" s="136" t="s">
        <v>225</v>
      </c>
      <c r="C106" s="235" t="s">
        <v>18</v>
      </c>
      <c r="D106" s="12">
        <f t="shared" ref="D106:D147" si="35">IF(C106="AA",10, IF(C106="AB",9, IF(C106="BB",8, IF(C106="BC",7,IF(C106="CC",6, IF(C106="CD",5, IF(C106="DD",4,IF(C106="F",0))))))))</f>
        <v>0</v>
      </c>
      <c r="E106" s="215" t="s">
        <v>18</v>
      </c>
      <c r="F106" s="12">
        <f t="shared" ref="F106:F147" si="36">IF(E106="AA",10, IF(E106="AB",9, IF(E106="BB",8, IF(E106="BC",7,IF(E106="CC",6, IF(E106="CD",5, IF(E106="DD",4,IF(E106="F",0))))))))</f>
        <v>0</v>
      </c>
      <c r="G106" s="215" t="s">
        <v>18</v>
      </c>
      <c r="H106" s="12">
        <f t="shared" ref="H106:H146" si="37">IF(G106="AA",10, IF(G106="AB",9, IF(G106="BB",8, IF(G106="BC",7,IF(G106="CC",6, IF(G106="CD",5, IF(G106="DD",4,IF(G106="F",0))))))))</f>
        <v>0</v>
      </c>
      <c r="I106" s="215" t="s">
        <v>18</v>
      </c>
      <c r="J106" s="12">
        <f t="shared" ref="J106:J147" si="38">IF(I106="AA",10, IF(I106="AB",9, IF(I106="BB",8, IF(I106="BC",7,IF(I106="CC",6, IF(I106="CD",5, IF(I106="DD",4,IF(I106="F",0))))))))</f>
        <v>0</v>
      </c>
      <c r="K106" s="215" t="s">
        <v>18</v>
      </c>
      <c r="L106" s="12">
        <f t="shared" si="29"/>
        <v>0</v>
      </c>
      <c r="M106" s="10" t="s">
        <v>1347</v>
      </c>
      <c r="N106" s="12">
        <f t="shared" si="34"/>
        <v>8</v>
      </c>
      <c r="O106" s="10" t="s">
        <v>1350</v>
      </c>
      <c r="P106" s="12">
        <f t="shared" ref="P106:P146" si="39">IF(O106="AA",10, IF(O106="AB",9, IF(O106="BB",8, IF(O106="BC",7,IF(O106="CC",6, IF(O106="CD",5, IF(O106="DD",4,IF(O106="F",0))))))))</f>
        <v>7</v>
      </c>
      <c r="Q106" s="10" t="s">
        <v>1350</v>
      </c>
      <c r="R106" s="12">
        <f t="shared" ref="R106:R146" si="40">IF(Q106="AA",10, IF(Q106="AB",9, IF(Q106="BB",8, IF(Q106="BC",7,IF(Q106="CC",6, IF(Q106="CD",5, IF(Q106="DD",4,IF(Q106="F",0))))))))</f>
        <v>7</v>
      </c>
      <c r="S106" s="13">
        <f t="shared" si="30"/>
        <v>44</v>
      </c>
      <c r="T106" s="14">
        <f t="shared" si="31"/>
        <v>1.1000000000000001</v>
      </c>
      <c r="U106" s="139">
        <v>64</v>
      </c>
      <c r="V106" s="139">
        <v>134</v>
      </c>
      <c r="W106" s="184">
        <v>82</v>
      </c>
      <c r="X106" s="173">
        <v>54</v>
      </c>
      <c r="Y106" s="133">
        <f t="shared" si="32"/>
        <v>1.89</v>
      </c>
      <c r="Z106" s="160" t="s">
        <v>827</v>
      </c>
    </row>
    <row r="107" spans="1:26" ht="24" customHeight="1">
      <c r="A107" s="19">
        <f t="shared" si="33"/>
        <v>83</v>
      </c>
      <c r="B107" s="136" t="s">
        <v>226</v>
      </c>
      <c r="C107" s="11" t="s">
        <v>1350</v>
      </c>
      <c r="D107" s="12">
        <f t="shared" si="35"/>
        <v>7</v>
      </c>
      <c r="E107" s="10" t="s">
        <v>1347</v>
      </c>
      <c r="F107" s="12">
        <f t="shared" si="36"/>
        <v>8</v>
      </c>
      <c r="G107" s="10" t="s">
        <v>1347</v>
      </c>
      <c r="H107" s="12">
        <f t="shared" si="37"/>
        <v>8</v>
      </c>
      <c r="I107" s="10" t="s">
        <v>1347</v>
      </c>
      <c r="J107" s="12">
        <f t="shared" si="38"/>
        <v>8</v>
      </c>
      <c r="K107" s="10" t="s">
        <v>1350</v>
      </c>
      <c r="L107" s="12">
        <f t="shared" si="29"/>
        <v>7</v>
      </c>
      <c r="M107" s="10" t="s">
        <v>1349</v>
      </c>
      <c r="N107" s="12">
        <f t="shared" si="34"/>
        <v>9</v>
      </c>
      <c r="O107" s="10" t="s">
        <v>1350</v>
      </c>
      <c r="P107" s="12">
        <f t="shared" si="39"/>
        <v>7</v>
      </c>
      <c r="Q107" s="10" t="s">
        <v>1349</v>
      </c>
      <c r="R107" s="12">
        <f t="shared" si="40"/>
        <v>9</v>
      </c>
      <c r="S107" s="13">
        <f t="shared" si="30"/>
        <v>308</v>
      </c>
      <c r="T107" s="14">
        <f t="shared" si="31"/>
        <v>7.7</v>
      </c>
      <c r="U107" s="139">
        <v>226</v>
      </c>
      <c r="V107" s="139">
        <v>226</v>
      </c>
      <c r="W107" s="139">
        <v>282</v>
      </c>
      <c r="X107" s="15">
        <v>316</v>
      </c>
      <c r="Y107" s="133">
        <f t="shared" si="32"/>
        <v>6.79</v>
      </c>
      <c r="Z107" s="160" t="s">
        <v>828</v>
      </c>
    </row>
    <row r="108" spans="1:26" ht="24" customHeight="1">
      <c r="A108" s="19">
        <f t="shared" si="33"/>
        <v>84</v>
      </c>
      <c r="B108" s="136" t="s">
        <v>227</v>
      </c>
      <c r="C108" s="11" t="s">
        <v>1347</v>
      </c>
      <c r="D108" s="12">
        <f t="shared" si="35"/>
        <v>8</v>
      </c>
      <c r="E108" s="10" t="s">
        <v>1346</v>
      </c>
      <c r="F108" s="12">
        <f t="shared" si="36"/>
        <v>10</v>
      </c>
      <c r="G108" s="10" t="s">
        <v>1347</v>
      </c>
      <c r="H108" s="12">
        <f t="shared" si="37"/>
        <v>8</v>
      </c>
      <c r="I108" s="10" t="s">
        <v>1347</v>
      </c>
      <c r="J108" s="12">
        <f t="shared" si="38"/>
        <v>8</v>
      </c>
      <c r="K108" s="10" t="s">
        <v>1350</v>
      </c>
      <c r="L108" s="12">
        <f t="shared" si="29"/>
        <v>7</v>
      </c>
      <c r="M108" s="10" t="s">
        <v>1349</v>
      </c>
      <c r="N108" s="12">
        <f t="shared" si="34"/>
        <v>9</v>
      </c>
      <c r="O108" s="10" t="s">
        <v>1350</v>
      </c>
      <c r="P108" s="12">
        <f t="shared" si="39"/>
        <v>7</v>
      </c>
      <c r="Q108" s="10" t="s">
        <v>1349</v>
      </c>
      <c r="R108" s="12">
        <f t="shared" si="40"/>
        <v>9</v>
      </c>
      <c r="S108" s="13">
        <f t="shared" si="30"/>
        <v>332</v>
      </c>
      <c r="T108" s="14">
        <f t="shared" si="31"/>
        <v>8.3000000000000007</v>
      </c>
      <c r="U108" s="139">
        <v>280</v>
      </c>
      <c r="V108" s="139">
        <v>296</v>
      </c>
      <c r="W108" s="139">
        <v>302</v>
      </c>
      <c r="X108" s="15">
        <v>318</v>
      </c>
      <c r="Y108" s="133">
        <f t="shared" si="32"/>
        <v>7.64</v>
      </c>
      <c r="Z108" s="160" t="s">
        <v>829</v>
      </c>
    </row>
    <row r="109" spans="1:26" ht="24" customHeight="1">
      <c r="A109" s="193"/>
      <c r="B109" s="33"/>
      <c r="C109" s="33"/>
      <c r="D109" s="65"/>
      <c r="E109" s="33"/>
      <c r="F109" s="65"/>
      <c r="G109" s="33"/>
      <c r="H109" s="65"/>
      <c r="I109" s="33"/>
      <c r="J109" s="65"/>
      <c r="K109" s="33"/>
      <c r="L109" s="65"/>
      <c r="M109" s="33"/>
      <c r="N109" s="65"/>
      <c r="O109" s="33"/>
      <c r="P109" s="65"/>
      <c r="Q109" s="33"/>
      <c r="R109" s="65"/>
      <c r="S109" s="66"/>
      <c r="T109" s="67"/>
      <c r="U109" s="192"/>
      <c r="V109" s="68"/>
      <c r="W109" s="68"/>
      <c r="X109" s="68"/>
      <c r="Y109" s="69"/>
      <c r="Z109" s="162"/>
    </row>
    <row r="110" spans="1:26" ht="24" customHeight="1">
      <c r="A110" s="33"/>
      <c r="B110" s="33"/>
      <c r="C110" s="33"/>
      <c r="D110" s="65"/>
      <c r="E110" s="33"/>
      <c r="F110" s="65"/>
      <c r="G110" s="33"/>
      <c r="H110" s="65"/>
      <c r="I110" s="33"/>
      <c r="J110" s="65"/>
      <c r="K110" s="33"/>
      <c r="L110" s="65"/>
      <c r="M110" s="33"/>
      <c r="N110" s="65"/>
      <c r="O110" s="33"/>
      <c r="P110" s="65"/>
      <c r="Q110" s="33"/>
      <c r="R110" s="65"/>
      <c r="S110" s="66"/>
      <c r="T110" s="67"/>
      <c r="U110" s="192"/>
      <c r="V110" s="68"/>
      <c r="W110" s="68"/>
      <c r="X110" s="68"/>
      <c r="Y110" s="69"/>
      <c r="Z110" s="162"/>
    </row>
    <row r="111" spans="1:26" ht="24" customHeight="1">
      <c r="A111" s="33"/>
      <c r="B111" s="33"/>
      <c r="C111" s="33"/>
      <c r="D111" s="65"/>
      <c r="E111" s="33"/>
      <c r="F111" s="65"/>
      <c r="G111" s="33"/>
      <c r="H111" s="65"/>
      <c r="I111" s="33"/>
      <c r="J111" s="65"/>
      <c r="K111" s="33"/>
      <c r="L111" s="65"/>
      <c r="M111" s="33"/>
      <c r="N111" s="65"/>
      <c r="O111" s="33"/>
      <c r="P111" s="65"/>
      <c r="Q111" s="33"/>
      <c r="R111" s="65"/>
      <c r="S111" s="66"/>
      <c r="T111" s="67"/>
      <c r="U111" s="192"/>
      <c r="V111" s="68"/>
      <c r="W111" s="68"/>
      <c r="X111" s="68"/>
      <c r="Y111" s="69"/>
      <c r="Z111" s="162"/>
    </row>
    <row r="112" spans="1:26" ht="24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62"/>
    </row>
    <row r="113" spans="1:26" s="97" customFormat="1" ht="24" customHeight="1">
      <c r="A113" s="134" t="s">
        <v>129</v>
      </c>
      <c r="B113" s="134"/>
      <c r="C113" s="134"/>
      <c r="D113" s="134"/>
      <c r="E113" s="134" t="s">
        <v>130</v>
      </c>
      <c r="F113" s="134"/>
      <c r="G113" s="134"/>
      <c r="H113" s="134"/>
      <c r="I113" s="134"/>
      <c r="J113" s="134"/>
      <c r="K113" s="134" t="s">
        <v>131</v>
      </c>
      <c r="L113" s="134"/>
      <c r="M113" s="134"/>
      <c r="N113" s="134"/>
      <c r="O113" s="134"/>
      <c r="P113" s="134"/>
      <c r="Q113" s="134"/>
      <c r="R113" s="134" t="s">
        <v>126</v>
      </c>
      <c r="S113" s="134"/>
      <c r="T113" s="134"/>
      <c r="U113" s="134"/>
      <c r="V113" s="134"/>
      <c r="W113" s="134"/>
      <c r="X113" s="134" t="s">
        <v>127</v>
      </c>
      <c r="Y113" s="134"/>
    </row>
    <row r="114" spans="1:26" s="198" customFormat="1" ht="24" customHeight="1">
      <c r="A114" s="196"/>
      <c r="B114" s="271" t="s">
        <v>11</v>
      </c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197"/>
    </row>
    <row r="115" spans="1:26" s="29" customFormat="1" ht="24" customHeight="1">
      <c r="A115" s="199"/>
      <c r="B115" s="270" t="s">
        <v>125</v>
      </c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00"/>
    </row>
    <row r="116" spans="1:26" ht="24" customHeight="1">
      <c r="A116" s="273" t="s">
        <v>12</v>
      </c>
      <c r="B116" s="273" t="s">
        <v>0</v>
      </c>
      <c r="C116" s="268" t="s">
        <v>22</v>
      </c>
      <c r="D116" s="269"/>
      <c r="E116" s="268" t="s">
        <v>23</v>
      </c>
      <c r="F116" s="269"/>
      <c r="G116" s="268" t="s">
        <v>24</v>
      </c>
      <c r="H116" s="269"/>
      <c r="I116" s="268" t="s">
        <v>25</v>
      </c>
      <c r="J116" s="269"/>
      <c r="K116" s="268" t="s">
        <v>26</v>
      </c>
      <c r="L116" s="269"/>
      <c r="M116" s="268" t="s">
        <v>27</v>
      </c>
      <c r="N116" s="269"/>
      <c r="O116" s="268" t="s">
        <v>28</v>
      </c>
      <c r="P116" s="269"/>
      <c r="Q116" s="268" t="s">
        <v>20</v>
      </c>
      <c r="R116" s="269"/>
      <c r="S116" s="268" t="s">
        <v>10</v>
      </c>
      <c r="T116" s="269"/>
      <c r="U116" s="187" t="s">
        <v>1</v>
      </c>
      <c r="V116" s="188" t="s">
        <v>2</v>
      </c>
      <c r="W116" s="172" t="s">
        <v>3</v>
      </c>
      <c r="X116" s="172" t="s">
        <v>9</v>
      </c>
      <c r="Y116" s="45" t="s">
        <v>46</v>
      </c>
      <c r="Z116" s="42"/>
    </row>
    <row r="117" spans="1:26" ht="36.75" customHeight="1">
      <c r="A117" s="274"/>
      <c r="B117" s="274"/>
      <c r="C117" s="275" t="s">
        <v>29</v>
      </c>
      <c r="D117" s="275"/>
      <c r="E117" s="275" t="s">
        <v>30</v>
      </c>
      <c r="F117" s="275"/>
      <c r="G117" s="276" t="s">
        <v>104</v>
      </c>
      <c r="H117" s="277"/>
      <c r="I117" s="275" t="s">
        <v>31</v>
      </c>
      <c r="J117" s="275"/>
      <c r="K117" s="275" t="s">
        <v>32</v>
      </c>
      <c r="L117" s="275"/>
      <c r="M117" s="275" t="s">
        <v>33</v>
      </c>
      <c r="N117" s="275"/>
      <c r="O117" s="275" t="s">
        <v>34</v>
      </c>
      <c r="P117" s="275"/>
      <c r="Q117" s="276" t="s">
        <v>21</v>
      </c>
      <c r="R117" s="277"/>
      <c r="S117" s="171" t="s">
        <v>4</v>
      </c>
      <c r="T117" s="45" t="s">
        <v>5</v>
      </c>
      <c r="U117" s="189" t="s">
        <v>6</v>
      </c>
      <c r="V117" s="190" t="s">
        <v>7</v>
      </c>
      <c r="W117" s="189" t="s">
        <v>4</v>
      </c>
      <c r="X117" s="189" t="s">
        <v>4</v>
      </c>
      <c r="Y117" s="45" t="s">
        <v>8</v>
      </c>
      <c r="Z117" s="42"/>
    </row>
    <row r="118" spans="1:26" ht="24" customHeight="1">
      <c r="A118" s="19">
        <f>A108+1</f>
        <v>85</v>
      </c>
      <c r="B118" s="136" t="s">
        <v>228</v>
      </c>
      <c r="C118" s="11" t="s">
        <v>1351</v>
      </c>
      <c r="D118" s="12">
        <f t="shared" si="35"/>
        <v>6</v>
      </c>
      <c r="E118" s="10" t="s">
        <v>1349</v>
      </c>
      <c r="F118" s="12">
        <f t="shared" si="36"/>
        <v>9</v>
      </c>
      <c r="G118" s="10" t="s">
        <v>1350</v>
      </c>
      <c r="H118" s="12">
        <f t="shared" si="37"/>
        <v>7</v>
      </c>
      <c r="I118" s="10" t="s">
        <v>1350</v>
      </c>
      <c r="J118" s="12">
        <f t="shared" si="38"/>
        <v>7</v>
      </c>
      <c r="K118" s="10" t="s">
        <v>1351</v>
      </c>
      <c r="L118" s="12">
        <f t="shared" si="29"/>
        <v>6</v>
      </c>
      <c r="M118" s="10" t="s">
        <v>1349</v>
      </c>
      <c r="N118" s="12">
        <f t="shared" si="34"/>
        <v>9</v>
      </c>
      <c r="O118" s="10" t="s">
        <v>1350</v>
      </c>
      <c r="P118" s="12">
        <f t="shared" si="39"/>
        <v>7</v>
      </c>
      <c r="Q118" s="10" t="s">
        <v>1347</v>
      </c>
      <c r="R118" s="12">
        <f t="shared" si="40"/>
        <v>8</v>
      </c>
      <c r="S118" s="13">
        <f t="shared" si="30"/>
        <v>288</v>
      </c>
      <c r="T118" s="14">
        <f t="shared" si="31"/>
        <v>7.2</v>
      </c>
      <c r="U118" s="184">
        <v>189</v>
      </c>
      <c r="V118" s="139">
        <v>142</v>
      </c>
      <c r="W118" s="139">
        <v>200</v>
      </c>
      <c r="X118" s="15">
        <v>254</v>
      </c>
      <c r="Y118" s="133">
        <f t="shared" si="32"/>
        <v>5.3650000000000002</v>
      </c>
      <c r="Z118" s="160" t="s">
        <v>830</v>
      </c>
    </row>
    <row r="119" spans="1:26" ht="24" customHeight="1">
      <c r="A119" s="19">
        <f t="shared" si="33"/>
        <v>86</v>
      </c>
      <c r="B119" s="136" t="s">
        <v>229</v>
      </c>
      <c r="C119" s="11" t="s">
        <v>1349</v>
      </c>
      <c r="D119" s="12">
        <f t="shared" si="35"/>
        <v>9</v>
      </c>
      <c r="E119" s="10" t="s">
        <v>1349</v>
      </c>
      <c r="F119" s="12">
        <f t="shared" si="36"/>
        <v>9</v>
      </c>
      <c r="G119" s="10" t="s">
        <v>1349</v>
      </c>
      <c r="H119" s="12">
        <f t="shared" si="37"/>
        <v>9</v>
      </c>
      <c r="I119" s="10" t="s">
        <v>1349</v>
      </c>
      <c r="J119" s="12">
        <f t="shared" si="38"/>
        <v>9</v>
      </c>
      <c r="K119" s="10" t="s">
        <v>1346</v>
      </c>
      <c r="L119" s="12">
        <f t="shared" si="29"/>
        <v>10</v>
      </c>
      <c r="M119" s="10" t="s">
        <v>1346</v>
      </c>
      <c r="N119" s="12">
        <f t="shared" si="34"/>
        <v>10</v>
      </c>
      <c r="O119" s="10" t="s">
        <v>1347</v>
      </c>
      <c r="P119" s="12">
        <f t="shared" si="39"/>
        <v>8</v>
      </c>
      <c r="Q119" s="10" t="s">
        <v>1349</v>
      </c>
      <c r="R119" s="12">
        <f t="shared" si="40"/>
        <v>9</v>
      </c>
      <c r="S119" s="13">
        <f t="shared" si="30"/>
        <v>366</v>
      </c>
      <c r="T119" s="14">
        <f t="shared" si="31"/>
        <v>9.15</v>
      </c>
      <c r="U119" s="139">
        <v>279</v>
      </c>
      <c r="V119" s="139">
        <v>294</v>
      </c>
      <c r="W119" s="139">
        <v>358</v>
      </c>
      <c r="X119" s="15">
        <v>372</v>
      </c>
      <c r="Y119" s="133">
        <f t="shared" si="32"/>
        <v>8.3450000000000006</v>
      </c>
      <c r="Z119" s="160" t="s">
        <v>831</v>
      </c>
    </row>
    <row r="120" spans="1:26" ht="24" customHeight="1">
      <c r="A120" s="19">
        <f>A119+1</f>
        <v>87</v>
      </c>
      <c r="B120" s="136" t="s">
        <v>230</v>
      </c>
      <c r="C120" s="11" t="s">
        <v>1352</v>
      </c>
      <c r="D120" s="12">
        <f t="shared" si="35"/>
        <v>4</v>
      </c>
      <c r="E120" s="10" t="s">
        <v>1350</v>
      </c>
      <c r="F120" s="12">
        <f t="shared" si="36"/>
        <v>7</v>
      </c>
      <c r="G120" s="10" t="s">
        <v>1347</v>
      </c>
      <c r="H120" s="12">
        <f t="shared" si="37"/>
        <v>8</v>
      </c>
      <c r="I120" s="10" t="s">
        <v>1348</v>
      </c>
      <c r="J120" s="12">
        <f t="shared" si="38"/>
        <v>5</v>
      </c>
      <c r="K120" s="10" t="s">
        <v>1351</v>
      </c>
      <c r="L120" s="12">
        <f t="shared" si="29"/>
        <v>6</v>
      </c>
      <c r="M120" s="10" t="s">
        <v>1349</v>
      </c>
      <c r="N120" s="12">
        <f t="shared" si="34"/>
        <v>9</v>
      </c>
      <c r="O120" s="10" t="s">
        <v>1350</v>
      </c>
      <c r="P120" s="12">
        <f t="shared" si="39"/>
        <v>7</v>
      </c>
      <c r="Q120" s="10" t="s">
        <v>1347</v>
      </c>
      <c r="R120" s="12">
        <f t="shared" si="40"/>
        <v>8</v>
      </c>
      <c r="S120" s="13">
        <f t="shared" si="30"/>
        <v>250</v>
      </c>
      <c r="T120" s="14">
        <f t="shared" si="31"/>
        <v>6.25</v>
      </c>
      <c r="U120" s="243">
        <v>166</v>
      </c>
      <c r="V120" s="139">
        <v>192</v>
      </c>
      <c r="W120" s="184">
        <v>178</v>
      </c>
      <c r="X120" s="15">
        <v>240</v>
      </c>
      <c r="Y120" s="133">
        <f t="shared" si="32"/>
        <v>5.13</v>
      </c>
      <c r="Z120" s="160" t="s">
        <v>832</v>
      </c>
    </row>
    <row r="121" spans="1:26" ht="24" customHeight="1">
      <c r="A121" s="19">
        <f>A120+1</f>
        <v>88</v>
      </c>
      <c r="B121" s="136" t="s">
        <v>231</v>
      </c>
      <c r="C121" s="235" t="s">
        <v>18</v>
      </c>
      <c r="D121" s="12">
        <f>IF(C121="AA",10, IF(C121="AB",9, IF(C121="BB",8, IF(C121="BC",7,IF(C121="CC",6, IF(C121="CD",5, IF(C121="DD",4,IF(C121="F",0))))))))</f>
        <v>0</v>
      </c>
      <c r="E121" s="10" t="s">
        <v>1351</v>
      </c>
      <c r="F121" s="12">
        <f>IF(E121="AA",10, IF(E121="AB",9, IF(E121="BB",8, IF(E121="BC",7,IF(E121="CC",6, IF(E121="CD",5, IF(E121="DD",4,IF(E121="F",0))))))))</f>
        <v>6</v>
      </c>
      <c r="G121" s="10" t="s">
        <v>1348</v>
      </c>
      <c r="H121" s="12">
        <f>IF(G121="AA",10, IF(G121="AB",9, IF(G121="BB",8, IF(G121="BC",7,IF(G121="CC",6, IF(G121="CD",5, IF(G121="DD",4,IF(G121="F",0))))))))</f>
        <v>5</v>
      </c>
      <c r="I121" s="10" t="s">
        <v>1348</v>
      </c>
      <c r="J121" s="12">
        <f>IF(I121="AA",10, IF(I121="AB",9, IF(I121="BB",8, IF(I121="BC",7,IF(I121="CC",6, IF(I121="CD",5, IF(I121="DD",4,IF(I121="F",0))))))))</f>
        <v>5</v>
      </c>
      <c r="K121" s="10" t="s">
        <v>1352</v>
      </c>
      <c r="L121" s="12">
        <f t="shared" si="29"/>
        <v>4</v>
      </c>
      <c r="M121" s="10" t="s">
        <v>1349</v>
      </c>
      <c r="N121" s="12">
        <f>IF(M121="AA",10, IF(M121="AB",9, IF(M121="BB",8, IF(M121="BC",7,IF(M121="CC",6, IF(M121="CD",5, IF(M121="DD",4,IF(M121="F",0))))))))</f>
        <v>9</v>
      </c>
      <c r="O121" s="10" t="s">
        <v>1350</v>
      </c>
      <c r="P121" s="12">
        <f>IF(O121="AA",10, IF(O121="AB",9, IF(O121="BB",8, IF(O121="BC",7,IF(O121="CC",6, IF(O121="CD",5, IF(O121="DD",4,IF(O121="F",0))))))))</f>
        <v>7</v>
      </c>
      <c r="Q121" s="10" t="s">
        <v>1347</v>
      </c>
      <c r="R121" s="12">
        <f t="shared" si="40"/>
        <v>8</v>
      </c>
      <c r="S121" s="13">
        <f t="shared" si="30"/>
        <v>180</v>
      </c>
      <c r="T121" s="14">
        <f t="shared" si="31"/>
        <v>4.5</v>
      </c>
      <c r="U121" s="243">
        <v>132</v>
      </c>
      <c r="V121" s="139">
        <v>102</v>
      </c>
      <c r="W121" s="184">
        <v>16</v>
      </c>
      <c r="X121" s="15">
        <v>114</v>
      </c>
      <c r="Y121" s="133">
        <f t="shared" si="32"/>
        <v>2.72</v>
      </c>
      <c r="Z121" s="160" t="s">
        <v>833</v>
      </c>
    </row>
    <row r="122" spans="1:26" ht="24" customHeight="1">
      <c r="A122" s="19">
        <f>A121+1</f>
        <v>89</v>
      </c>
      <c r="B122" s="136" t="s">
        <v>232</v>
      </c>
      <c r="C122" s="11" t="s">
        <v>1348</v>
      </c>
      <c r="D122" s="12">
        <f t="shared" ref="D122:D127" si="41">IF(C122="AA",10, IF(C122="AB",9, IF(C122="BB",8, IF(C122="BC",7,IF(C122="CC",6, IF(C122="CD",5, IF(C122="DD",4,IF(C122="F",0))))))))</f>
        <v>5</v>
      </c>
      <c r="E122" s="10" t="s">
        <v>1351</v>
      </c>
      <c r="F122" s="12">
        <f t="shared" ref="F122:F127" si="42">IF(E122="AA",10, IF(E122="AB",9, IF(E122="BB",8, IF(E122="BC",7,IF(E122="CC",6, IF(E122="CD",5, IF(E122="DD",4,IF(E122="F",0))))))))</f>
        <v>6</v>
      </c>
      <c r="G122" s="10" t="s">
        <v>1350</v>
      </c>
      <c r="H122" s="12">
        <f t="shared" ref="H122:H127" si="43">IF(G122="AA",10, IF(G122="AB",9, IF(G122="BB",8, IF(G122="BC",7,IF(G122="CC",6, IF(G122="CD",5, IF(G122="DD",4,IF(G122="F",0))))))))</f>
        <v>7</v>
      </c>
      <c r="I122" s="10" t="s">
        <v>1350</v>
      </c>
      <c r="J122" s="12">
        <f t="shared" ref="J122:J127" si="44">IF(I122="AA",10, IF(I122="AB",9, IF(I122="BB",8, IF(I122="BC",7,IF(I122="CC",6, IF(I122="CD",5, IF(I122="DD",4,IF(I122="F",0))))))))</f>
        <v>7</v>
      </c>
      <c r="K122" s="10" t="s">
        <v>1347</v>
      </c>
      <c r="L122" s="12">
        <f t="shared" si="29"/>
        <v>8</v>
      </c>
      <c r="M122" s="10" t="s">
        <v>1349</v>
      </c>
      <c r="N122" s="12">
        <f t="shared" ref="N122:N147" si="45">IF(M122="AA",10, IF(M122="AB",9, IF(M122="BB",8, IF(M122="BC",7,IF(M122="CC",6, IF(M122="CD",5, IF(M122="DD",4,IF(M122="F",0))))))))</f>
        <v>9</v>
      </c>
      <c r="O122" s="10" t="s">
        <v>1347</v>
      </c>
      <c r="P122" s="12">
        <f t="shared" ref="P122:P127" si="46">IF(O122="AA",10, IF(O122="AB",9, IF(O122="BB",8, IF(O122="BC",7,IF(O122="CC",6, IF(O122="CD",5, IF(O122="DD",4,IF(O122="F",0))))))))</f>
        <v>8</v>
      </c>
      <c r="Q122" s="10" t="s">
        <v>1349</v>
      </c>
      <c r="R122" s="12">
        <f t="shared" si="40"/>
        <v>9</v>
      </c>
      <c r="S122" s="13">
        <f t="shared" si="30"/>
        <v>272</v>
      </c>
      <c r="T122" s="14">
        <f t="shared" si="31"/>
        <v>6.8</v>
      </c>
      <c r="U122" s="139">
        <v>243</v>
      </c>
      <c r="V122" s="139">
        <v>248</v>
      </c>
      <c r="W122" s="139">
        <v>300</v>
      </c>
      <c r="X122" s="15">
        <v>282</v>
      </c>
      <c r="Y122" s="133">
        <f t="shared" si="32"/>
        <v>6.7249999999999996</v>
      </c>
      <c r="Z122" s="161" t="s">
        <v>834</v>
      </c>
    </row>
    <row r="123" spans="1:26" ht="24" customHeight="1">
      <c r="A123" s="19">
        <f t="shared" ref="A123:A128" si="47">A122+1</f>
        <v>90</v>
      </c>
      <c r="B123" s="136" t="s">
        <v>233</v>
      </c>
      <c r="C123" s="11" t="s">
        <v>1346</v>
      </c>
      <c r="D123" s="12">
        <f t="shared" si="41"/>
        <v>10</v>
      </c>
      <c r="E123" s="10" t="s">
        <v>1349</v>
      </c>
      <c r="F123" s="12">
        <f t="shared" si="42"/>
        <v>9</v>
      </c>
      <c r="G123" s="10" t="s">
        <v>1346</v>
      </c>
      <c r="H123" s="12">
        <f t="shared" si="43"/>
        <v>10</v>
      </c>
      <c r="I123" s="10" t="s">
        <v>1346</v>
      </c>
      <c r="J123" s="12">
        <f t="shared" si="44"/>
        <v>10</v>
      </c>
      <c r="K123" s="10" t="s">
        <v>1349</v>
      </c>
      <c r="L123" s="12">
        <f t="shared" si="29"/>
        <v>9</v>
      </c>
      <c r="M123" s="10" t="s">
        <v>1346</v>
      </c>
      <c r="N123" s="12">
        <f t="shared" si="45"/>
        <v>10</v>
      </c>
      <c r="O123" s="10" t="s">
        <v>1346</v>
      </c>
      <c r="P123" s="12">
        <f t="shared" si="46"/>
        <v>10</v>
      </c>
      <c r="Q123" s="10" t="s">
        <v>1346</v>
      </c>
      <c r="R123" s="12">
        <f t="shared" si="40"/>
        <v>10</v>
      </c>
      <c r="S123" s="13">
        <f t="shared" si="30"/>
        <v>386</v>
      </c>
      <c r="T123" s="14">
        <f t="shared" si="31"/>
        <v>9.65</v>
      </c>
      <c r="U123" s="139">
        <v>317</v>
      </c>
      <c r="V123" s="139">
        <v>326</v>
      </c>
      <c r="W123" s="139">
        <v>360</v>
      </c>
      <c r="X123" s="15">
        <v>376</v>
      </c>
      <c r="Y123" s="133">
        <f t="shared" si="32"/>
        <v>8.8249999999999993</v>
      </c>
      <c r="Z123" s="160" t="s">
        <v>835</v>
      </c>
    </row>
    <row r="124" spans="1:26" ht="24" customHeight="1">
      <c r="A124" s="19">
        <f t="shared" si="47"/>
        <v>91</v>
      </c>
      <c r="B124" s="136" t="s">
        <v>234</v>
      </c>
      <c r="C124" s="11" t="s">
        <v>1352</v>
      </c>
      <c r="D124" s="12">
        <f t="shared" si="41"/>
        <v>4</v>
      </c>
      <c r="E124" s="10" t="s">
        <v>1351</v>
      </c>
      <c r="F124" s="12">
        <f t="shared" si="42"/>
        <v>6</v>
      </c>
      <c r="G124" s="10" t="s">
        <v>1350</v>
      </c>
      <c r="H124" s="12">
        <f t="shared" si="43"/>
        <v>7</v>
      </c>
      <c r="I124" s="10" t="s">
        <v>1348</v>
      </c>
      <c r="J124" s="12">
        <f t="shared" si="44"/>
        <v>5</v>
      </c>
      <c r="K124" s="10" t="s">
        <v>1348</v>
      </c>
      <c r="L124" s="12">
        <f t="shared" si="29"/>
        <v>5</v>
      </c>
      <c r="M124" s="10" t="s">
        <v>1346</v>
      </c>
      <c r="N124" s="12">
        <f t="shared" si="45"/>
        <v>10</v>
      </c>
      <c r="O124" s="10" t="s">
        <v>1350</v>
      </c>
      <c r="P124" s="12">
        <f t="shared" si="46"/>
        <v>7</v>
      </c>
      <c r="Q124" s="10" t="s">
        <v>1349</v>
      </c>
      <c r="R124" s="12">
        <f t="shared" si="40"/>
        <v>9</v>
      </c>
      <c r="S124" s="13">
        <f t="shared" si="30"/>
        <v>234</v>
      </c>
      <c r="T124" s="14">
        <f t="shared" si="31"/>
        <v>5.85</v>
      </c>
      <c r="U124" s="139">
        <v>238</v>
      </c>
      <c r="V124" s="139">
        <v>268</v>
      </c>
      <c r="W124" s="184">
        <v>190</v>
      </c>
      <c r="X124" s="15">
        <v>228</v>
      </c>
      <c r="Y124" s="133">
        <f t="shared" si="32"/>
        <v>5.79</v>
      </c>
      <c r="Z124" s="160" t="s">
        <v>836</v>
      </c>
    </row>
    <row r="125" spans="1:26" ht="24" customHeight="1">
      <c r="A125" s="19">
        <f t="shared" si="47"/>
        <v>92</v>
      </c>
      <c r="B125" s="136" t="s">
        <v>235</v>
      </c>
      <c r="C125" s="11" t="s">
        <v>1347</v>
      </c>
      <c r="D125" s="12">
        <f t="shared" si="41"/>
        <v>8</v>
      </c>
      <c r="E125" s="10" t="s">
        <v>1347</v>
      </c>
      <c r="F125" s="12">
        <f t="shared" si="42"/>
        <v>8</v>
      </c>
      <c r="G125" s="10" t="s">
        <v>1347</v>
      </c>
      <c r="H125" s="12">
        <f t="shared" si="43"/>
        <v>8</v>
      </c>
      <c r="I125" s="10" t="s">
        <v>1347</v>
      </c>
      <c r="J125" s="12">
        <f t="shared" si="44"/>
        <v>8</v>
      </c>
      <c r="K125" s="10" t="s">
        <v>1347</v>
      </c>
      <c r="L125" s="12">
        <f t="shared" si="29"/>
        <v>8</v>
      </c>
      <c r="M125" s="10" t="s">
        <v>1349</v>
      </c>
      <c r="N125" s="12">
        <f t="shared" si="45"/>
        <v>9</v>
      </c>
      <c r="O125" s="10" t="s">
        <v>1349</v>
      </c>
      <c r="P125" s="12">
        <f t="shared" si="46"/>
        <v>9</v>
      </c>
      <c r="Q125" s="10" t="s">
        <v>1349</v>
      </c>
      <c r="R125" s="12">
        <f t="shared" si="40"/>
        <v>9</v>
      </c>
      <c r="S125" s="13">
        <f t="shared" si="30"/>
        <v>326</v>
      </c>
      <c r="T125" s="14">
        <f t="shared" si="31"/>
        <v>8.15</v>
      </c>
      <c r="U125" s="139">
        <v>202</v>
      </c>
      <c r="V125" s="139">
        <v>206</v>
      </c>
      <c r="W125" s="139">
        <v>222</v>
      </c>
      <c r="X125" s="15">
        <v>268</v>
      </c>
      <c r="Y125" s="133">
        <f t="shared" si="32"/>
        <v>6.12</v>
      </c>
      <c r="Z125" s="160" t="s">
        <v>837</v>
      </c>
    </row>
    <row r="126" spans="1:26" ht="24" customHeight="1">
      <c r="A126" s="19">
        <f t="shared" si="47"/>
        <v>93</v>
      </c>
      <c r="B126" s="136" t="s">
        <v>236</v>
      </c>
      <c r="C126" s="11" t="s">
        <v>1349</v>
      </c>
      <c r="D126" s="12">
        <f t="shared" si="41"/>
        <v>9</v>
      </c>
      <c r="E126" s="10" t="s">
        <v>1347</v>
      </c>
      <c r="F126" s="12">
        <f t="shared" si="42"/>
        <v>8</v>
      </c>
      <c r="G126" s="10" t="s">
        <v>1349</v>
      </c>
      <c r="H126" s="12">
        <f t="shared" si="43"/>
        <v>9</v>
      </c>
      <c r="I126" s="10" t="s">
        <v>1347</v>
      </c>
      <c r="J126" s="12">
        <f t="shared" si="44"/>
        <v>8</v>
      </c>
      <c r="K126" s="10" t="s">
        <v>1349</v>
      </c>
      <c r="L126" s="12">
        <f t="shared" si="29"/>
        <v>9</v>
      </c>
      <c r="M126" s="10" t="s">
        <v>1346</v>
      </c>
      <c r="N126" s="12">
        <f t="shared" si="45"/>
        <v>10</v>
      </c>
      <c r="O126" s="10" t="s">
        <v>1347</v>
      </c>
      <c r="P126" s="12">
        <f t="shared" si="46"/>
        <v>8</v>
      </c>
      <c r="Q126" s="10" t="s">
        <v>1349</v>
      </c>
      <c r="R126" s="12">
        <f t="shared" si="40"/>
        <v>9</v>
      </c>
      <c r="S126" s="13">
        <f t="shared" si="30"/>
        <v>346</v>
      </c>
      <c r="T126" s="14">
        <f t="shared" si="31"/>
        <v>8.65</v>
      </c>
      <c r="U126" s="139">
        <v>205</v>
      </c>
      <c r="V126" s="139">
        <v>250</v>
      </c>
      <c r="W126" s="139">
        <v>308</v>
      </c>
      <c r="X126" s="15">
        <v>336</v>
      </c>
      <c r="Y126" s="133">
        <f t="shared" si="32"/>
        <v>7.2249999999999996</v>
      </c>
      <c r="Z126" s="160" t="s">
        <v>838</v>
      </c>
    </row>
    <row r="127" spans="1:26" ht="24" customHeight="1">
      <c r="A127" s="19">
        <f t="shared" si="47"/>
        <v>94</v>
      </c>
      <c r="B127" s="136" t="s">
        <v>237</v>
      </c>
      <c r="C127" s="11" t="s">
        <v>1347</v>
      </c>
      <c r="D127" s="12">
        <f t="shared" si="41"/>
        <v>8</v>
      </c>
      <c r="E127" s="10" t="s">
        <v>1349</v>
      </c>
      <c r="F127" s="12">
        <f t="shared" si="42"/>
        <v>9</v>
      </c>
      <c r="G127" s="10" t="s">
        <v>1347</v>
      </c>
      <c r="H127" s="12">
        <f t="shared" si="43"/>
        <v>8</v>
      </c>
      <c r="I127" s="10" t="s">
        <v>1350</v>
      </c>
      <c r="J127" s="12">
        <f t="shared" si="44"/>
        <v>7</v>
      </c>
      <c r="K127" s="10" t="s">
        <v>1350</v>
      </c>
      <c r="L127" s="12">
        <f t="shared" si="29"/>
        <v>7</v>
      </c>
      <c r="M127" s="10" t="s">
        <v>1349</v>
      </c>
      <c r="N127" s="12">
        <f t="shared" si="45"/>
        <v>9</v>
      </c>
      <c r="O127" s="10" t="s">
        <v>1349</v>
      </c>
      <c r="P127" s="12">
        <f t="shared" si="46"/>
        <v>9</v>
      </c>
      <c r="Q127" s="10" t="s">
        <v>1346</v>
      </c>
      <c r="R127" s="12">
        <f t="shared" si="40"/>
        <v>10</v>
      </c>
      <c r="S127" s="13">
        <f t="shared" si="30"/>
        <v>324</v>
      </c>
      <c r="T127" s="14">
        <f t="shared" si="31"/>
        <v>8.1</v>
      </c>
      <c r="U127" s="139">
        <v>287</v>
      </c>
      <c r="V127" s="139">
        <v>338</v>
      </c>
      <c r="W127" s="139">
        <v>322</v>
      </c>
      <c r="X127" s="15">
        <v>346</v>
      </c>
      <c r="Y127" s="133">
        <f t="shared" si="32"/>
        <v>8.0850000000000009</v>
      </c>
      <c r="Z127" s="160" t="s">
        <v>839</v>
      </c>
    </row>
    <row r="128" spans="1:26" ht="24" customHeight="1">
      <c r="A128" s="19">
        <f t="shared" si="47"/>
        <v>95</v>
      </c>
      <c r="B128" s="136" t="s">
        <v>238</v>
      </c>
      <c r="C128" s="11" t="s">
        <v>1350</v>
      </c>
      <c r="D128" s="12">
        <f t="shared" si="35"/>
        <v>7</v>
      </c>
      <c r="E128" s="10" t="s">
        <v>1347</v>
      </c>
      <c r="F128" s="12">
        <f t="shared" si="36"/>
        <v>8</v>
      </c>
      <c r="G128" s="10" t="s">
        <v>1349</v>
      </c>
      <c r="H128" s="12">
        <f t="shared" si="37"/>
        <v>9</v>
      </c>
      <c r="I128" s="10" t="s">
        <v>1350</v>
      </c>
      <c r="J128" s="12">
        <f t="shared" si="38"/>
        <v>7</v>
      </c>
      <c r="K128" s="10" t="s">
        <v>1347</v>
      </c>
      <c r="L128" s="12">
        <f t="shared" si="29"/>
        <v>8</v>
      </c>
      <c r="M128" s="10" t="s">
        <v>1349</v>
      </c>
      <c r="N128" s="12">
        <f t="shared" si="45"/>
        <v>9</v>
      </c>
      <c r="O128" s="10" t="s">
        <v>1350</v>
      </c>
      <c r="P128" s="12">
        <f t="shared" si="39"/>
        <v>7</v>
      </c>
      <c r="Q128" s="10" t="s">
        <v>1349</v>
      </c>
      <c r="R128" s="12">
        <f t="shared" si="40"/>
        <v>9</v>
      </c>
      <c r="S128" s="13">
        <f t="shared" si="30"/>
        <v>314</v>
      </c>
      <c r="T128" s="14">
        <f t="shared" si="31"/>
        <v>7.85</v>
      </c>
      <c r="U128" s="139">
        <v>249</v>
      </c>
      <c r="V128" s="139">
        <v>258</v>
      </c>
      <c r="W128" s="139">
        <v>298</v>
      </c>
      <c r="X128" s="15">
        <v>364</v>
      </c>
      <c r="Y128" s="133">
        <f t="shared" si="32"/>
        <v>7.415</v>
      </c>
      <c r="Z128" s="160" t="s">
        <v>840</v>
      </c>
    </row>
    <row r="129" spans="1:26" ht="24" customHeight="1">
      <c r="A129" s="19">
        <f t="shared" si="33"/>
        <v>96</v>
      </c>
      <c r="B129" s="136" t="s">
        <v>239</v>
      </c>
      <c r="C129" s="11" t="s">
        <v>1349</v>
      </c>
      <c r="D129" s="12">
        <f t="shared" si="35"/>
        <v>9</v>
      </c>
      <c r="E129" s="10" t="s">
        <v>1346</v>
      </c>
      <c r="F129" s="12">
        <f t="shared" si="36"/>
        <v>10</v>
      </c>
      <c r="G129" s="10" t="s">
        <v>1349</v>
      </c>
      <c r="H129" s="12">
        <f t="shared" si="37"/>
        <v>9</v>
      </c>
      <c r="I129" s="10" t="s">
        <v>1349</v>
      </c>
      <c r="J129" s="12">
        <f t="shared" si="38"/>
        <v>9</v>
      </c>
      <c r="K129" s="10" t="s">
        <v>1349</v>
      </c>
      <c r="L129" s="12">
        <f t="shared" si="29"/>
        <v>9</v>
      </c>
      <c r="M129" s="10" t="s">
        <v>1346</v>
      </c>
      <c r="N129" s="12">
        <f t="shared" si="45"/>
        <v>10</v>
      </c>
      <c r="O129" s="10" t="s">
        <v>1349</v>
      </c>
      <c r="P129" s="12">
        <f t="shared" si="39"/>
        <v>9</v>
      </c>
      <c r="Q129" s="10" t="s">
        <v>1349</v>
      </c>
      <c r="R129" s="12">
        <f t="shared" si="40"/>
        <v>9</v>
      </c>
      <c r="S129" s="13">
        <f t="shared" si="30"/>
        <v>370</v>
      </c>
      <c r="T129" s="14">
        <f t="shared" si="31"/>
        <v>9.25</v>
      </c>
      <c r="U129" s="139">
        <v>331</v>
      </c>
      <c r="V129" s="139">
        <v>364</v>
      </c>
      <c r="W129" s="139">
        <v>352</v>
      </c>
      <c r="X129" s="15">
        <v>374</v>
      </c>
      <c r="Y129" s="133">
        <f t="shared" si="32"/>
        <v>8.9550000000000001</v>
      </c>
      <c r="Z129" s="160" t="s">
        <v>841</v>
      </c>
    </row>
    <row r="130" spans="1:26" ht="24" customHeight="1">
      <c r="A130" s="19">
        <f t="shared" si="33"/>
        <v>97</v>
      </c>
      <c r="B130" s="183" t="s">
        <v>240</v>
      </c>
      <c r="C130" s="11" t="s">
        <v>1351</v>
      </c>
      <c r="D130" s="12">
        <f t="shared" si="35"/>
        <v>6</v>
      </c>
      <c r="E130" s="10" t="s">
        <v>1350</v>
      </c>
      <c r="F130" s="12">
        <f t="shared" si="36"/>
        <v>7</v>
      </c>
      <c r="G130" s="10" t="s">
        <v>1347</v>
      </c>
      <c r="H130" s="12">
        <f t="shared" si="37"/>
        <v>8</v>
      </c>
      <c r="I130" s="10" t="s">
        <v>1350</v>
      </c>
      <c r="J130" s="12">
        <f t="shared" si="38"/>
        <v>7</v>
      </c>
      <c r="K130" s="10" t="s">
        <v>1347</v>
      </c>
      <c r="L130" s="12">
        <f t="shared" ref="L130:L147" si="48">IF(K130="AA",10, IF(K130="AB",9, IF(K130="BB",8, IF(K130="BC",7,IF(K130="CC",6, IF(K130="CD",5, IF(K130="DD",4,IF(K130="F",0))))))))</f>
        <v>8</v>
      </c>
      <c r="M130" s="10" t="s">
        <v>1349</v>
      </c>
      <c r="N130" s="12">
        <f t="shared" si="45"/>
        <v>9</v>
      </c>
      <c r="O130" s="10" t="s">
        <v>1350</v>
      </c>
      <c r="P130" s="12">
        <f t="shared" si="39"/>
        <v>7</v>
      </c>
      <c r="Q130" s="10" t="s">
        <v>1349</v>
      </c>
      <c r="R130" s="12">
        <f t="shared" si="40"/>
        <v>9</v>
      </c>
      <c r="S130" s="13">
        <f t="shared" ref="S130:S145" si="49">(D130*8+F130*8+H130*6+J130*6+L130*6+N130*2+P130*2+R130*2)</f>
        <v>292</v>
      </c>
      <c r="T130" s="14">
        <f t="shared" si="31"/>
        <v>7.3</v>
      </c>
      <c r="U130" s="184">
        <v>158</v>
      </c>
      <c r="V130" s="139">
        <v>168</v>
      </c>
      <c r="W130" s="184">
        <v>206</v>
      </c>
      <c r="X130" s="15">
        <v>278</v>
      </c>
      <c r="Y130" s="133">
        <f t="shared" si="32"/>
        <v>5.51</v>
      </c>
      <c r="Z130" s="163" t="s">
        <v>842</v>
      </c>
    </row>
    <row r="131" spans="1:26" ht="24" customHeight="1">
      <c r="A131" s="19">
        <f t="shared" si="33"/>
        <v>98</v>
      </c>
      <c r="B131" s="136" t="s">
        <v>241</v>
      </c>
      <c r="C131" s="11" t="s">
        <v>1349</v>
      </c>
      <c r="D131" s="12">
        <f t="shared" si="35"/>
        <v>9</v>
      </c>
      <c r="E131" s="10" t="s">
        <v>1349</v>
      </c>
      <c r="F131" s="12">
        <f t="shared" si="36"/>
        <v>9</v>
      </c>
      <c r="G131" s="10" t="s">
        <v>1347</v>
      </c>
      <c r="H131" s="12">
        <f t="shared" si="37"/>
        <v>8</v>
      </c>
      <c r="I131" s="10" t="s">
        <v>1347</v>
      </c>
      <c r="J131" s="12">
        <f t="shared" si="38"/>
        <v>8</v>
      </c>
      <c r="K131" s="10" t="s">
        <v>1349</v>
      </c>
      <c r="L131" s="12">
        <f t="shared" si="48"/>
        <v>9</v>
      </c>
      <c r="M131" s="10" t="s">
        <v>1346</v>
      </c>
      <c r="N131" s="12">
        <f t="shared" si="45"/>
        <v>10</v>
      </c>
      <c r="O131" s="10" t="s">
        <v>1347</v>
      </c>
      <c r="P131" s="12">
        <f t="shared" si="39"/>
        <v>8</v>
      </c>
      <c r="Q131" s="10" t="s">
        <v>1349</v>
      </c>
      <c r="R131" s="12">
        <f t="shared" si="40"/>
        <v>9</v>
      </c>
      <c r="S131" s="13">
        <f t="shared" si="49"/>
        <v>348</v>
      </c>
      <c r="T131" s="14">
        <f t="shared" si="31"/>
        <v>8.6999999999999993</v>
      </c>
      <c r="U131" s="139">
        <v>289</v>
      </c>
      <c r="V131" s="139">
        <v>338</v>
      </c>
      <c r="W131" s="139">
        <v>300</v>
      </c>
      <c r="X131" s="15">
        <v>354</v>
      </c>
      <c r="Y131" s="133">
        <f t="shared" si="32"/>
        <v>8.1449999999999996</v>
      </c>
      <c r="Z131" s="160" t="s">
        <v>843</v>
      </c>
    </row>
    <row r="132" spans="1:26" ht="24" customHeight="1">
      <c r="A132" s="19">
        <f t="shared" si="33"/>
        <v>99</v>
      </c>
      <c r="B132" s="136" t="s">
        <v>242</v>
      </c>
      <c r="C132" s="11" t="s">
        <v>1350</v>
      </c>
      <c r="D132" s="12">
        <f t="shared" si="35"/>
        <v>7</v>
      </c>
      <c r="E132" s="10" t="s">
        <v>1347</v>
      </c>
      <c r="F132" s="12">
        <f t="shared" si="36"/>
        <v>8</v>
      </c>
      <c r="G132" s="10" t="s">
        <v>1347</v>
      </c>
      <c r="H132" s="12">
        <f t="shared" si="37"/>
        <v>8</v>
      </c>
      <c r="I132" s="10" t="s">
        <v>1347</v>
      </c>
      <c r="J132" s="12">
        <f t="shared" si="38"/>
        <v>8</v>
      </c>
      <c r="K132" s="10" t="s">
        <v>1347</v>
      </c>
      <c r="L132" s="12">
        <f t="shared" si="48"/>
        <v>8</v>
      </c>
      <c r="M132" s="10" t="s">
        <v>1349</v>
      </c>
      <c r="N132" s="12">
        <f t="shared" si="45"/>
        <v>9</v>
      </c>
      <c r="O132" s="10" t="s">
        <v>1349</v>
      </c>
      <c r="P132" s="12">
        <f t="shared" si="39"/>
        <v>9</v>
      </c>
      <c r="Q132" s="10" t="s">
        <v>1349</v>
      </c>
      <c r="R132" s="12">
        <f t="shared" si="40"/>
        <v>9</v>
      </c>
      <c r="S132" s="13">
        <f t="shared" si="49"/>
        <v>318</v>
      </c>
      <c r="T132" s="14">
        <f t="shared" si="31"/>
        <v>7.95</v>
      </c>
      <c r="U132" s="139">
        <v>245</v>
      </c>
      <c r="V132" s="139">
        <v>264</v>
      </c>
      <c r="W132" s="139">
        <v>298</v>
      </c>
      <c r="X132" s="15">
        <v>336</v>
      </c>
      <c r="Y132" s="133">
        <f t="shared" si="32"/>
        <v>7.3049999999999997</v>
      </c>
      <c r="Z132" s="160" t="s">
        <v>844</v>
      </c>
    </row>
    <row r="133" spans="1:26" ht="24" customHeight="1">
      <c r="A133" s="19">
        <f t="shared" si="33"/>
        <v>100</v>
      </c>
      <c r="B133" s="136" t="s">
        <v>243</v>
      </c>
      <c r="C133" s="11" t="s">
        <v>1349</v>
      </c>
      <c r="D133" s="12">
        <f t="shared" si="35"/>
        <v>9</v>
      </c>
      <c r="E133" s="10" t="s">
        <v>1349</v>
      </c>
      <c r="F133" s="12">
        <f t="shared" si="36"/>
        <v>9</v>
      </c>
      <c r="G133" s="10" t="s">
        <v>1347</v>
      </c>
      <c r="H133" s="12">
        <f t="shared" si="37"/>
        <v>8</v>
      </c>
      <c r="I133" s="10" t="s">
        <v>1349</v>
      </c>
      <c r="J133" s="12">
        <f t="shared" si="38"/>
        <v>9</v>
      </c>
      <c r="K133" s="10" t="s">
        <v>1349</v>
      </c>
      <c r="L133" s="12">
        <f t="shared" si="48"/>
        <v>9</v>
      </c>
      <c r="M133" s="10" t="s">
        <v>1349</v>
      </c>
      <c r="N133" s="12">
        <f t="shared" si="45"/>
        <v>9</v>
      </c>
      <c r="O133" s="10" t="s">
        <v>1347</v>
      </c>
      <c r="P133" s="12">
        <f t="shared" si="39"/>
        <v>8</v>
      </c>
      <c r="Q133" s="10" t="s">
        <v>1349</v>
      </c>
      <c r="R133" s="12">
        <f t="shared" si="40"/>
        <v>9</v>
      </c>
      <c r="S133" s="13">
        <f t="shared" si="49"/>
        <v>352</v>
      </c>
      <c r="T133" s="14">
        <f t="shared" si="31"/>
        <v>8.8000000000000007</v>
      </c>
      <c r="U133" s="139">
        <v>279</v>
      </c>
      <c r="V133" s="139">
        <v>338</v>
      </c>
      <c r="W133" s="139">
        <v>316</v>
      </c>
      <c r="X133" s="15">
        <v>348</v>
      </c>
      <c r="Y133" s="133">
        <f t="shared" si="32"/>
        <v>8.1649999999999991</v>
      </c>
      <c r="Z133" s="160" t="s">
        <v>845</v>
      </c>
    </row>
    <row r="134" spans="1:26" ht="24" customHeight="1">
      <c r="A134" s="19">
        <f t="shared" si="33"/>
        <v>101</v>
      </c>
      <c r="B134" s="136" t="s">
        <v>244</v>
      </c>
      <c r="C134" s="11" t="s">
        <v>1347</v>
      </c>
      <c r="D134" s="12">
        <f t="shared" si="35"/>
        <v>8</v>
      </c>
      <c r="E134" s="10" t="s">
        <v>1347</v>
      </c>
      <c r="F134" s="12">
        <f t="shared" si="36"/>
        <v>8</v>
      </c>
      <c r="G134" s="10" t="s">
        <v>1349</v>
      </c>
      <c r="H134" s="12">
        <f t="shared" si="37"/>
        <v>9</v>
      </c>
      <c r="I134" s="10" t="s">
        <v>1347</v>
      </c>
      <c r="J134" s="12">
        <f t="shared" si="38"/>
        <v>8</v>
      </c>
      <c r="K134" s="10" t="s">
        <v>1350</v>
      </c>
      <c r="L134" s="12">
        <f t="shared" si="48"/>
        <v>7</v>
      </c>
      <c r="M134" s="10" t="s">
        <v>1349</v>
      </c>
      <c r="N134" s="12">
        <f t="shared" si="45"/>
        <v>9</v>
      </c>
      <c r="O134" s="10" t="s">
        <v>1347</v>
      </c>
      <c r="P134" s="12">
        <f t="shared" si="39"/>
        <v>8</v>
      </c>
      <c r="Q134" s="10" t="s">
        <v>1347</v>
      </c>
      <c r="R134" s="12">
        <f t="shared" si="40"/>
        <v>8</v>
      </c>
      <c r="S134" s="13">
        <f t="shared" si="49"/>
        <v>322</v>
      </c>
      <c r="T134" s="14">
        <f t="shared" si="31"/>
        <v>8.0500000000000007</v>
      </c>
      <c r="U134" s="139">
        <v>219</v>
      </c>
      <c r="V134" s="139">
        <v>240</v>
      </c>
      <c r="W134" s="139">
        <v>270</v>
      </c>
      <c r="X134" s="15">
        <v>328</v>
      </c>
      <c r="Y134" s="133">
        <f t="shared" si="32"/>
        <v>6.8949999999999996</v>
      </c>
      <c r="Z134" s="160" t="s">
        <v>846</v>
      </c>
    </row>
    <row r="135" spans="1:26" ht="24" customHeight="1">
      <c r="A135" s="19">
        <f t="shared" si="33"/>
        <v>102</v>
      </c>
      <c r="B135" s="136" t="s">
        <v>245</v>
      </c>
      <c r="C135" s="11" t="s">
        <v>1349</v>
      </c>
      <c r="D135" s="12">
        <f t="shared" si="35"/>
        <v>9</v>
      </c>
      <c r="E135" s="10" t="s">
        <v>1346</v>
      </c>
      <c r="F135" s="12">
        <f t="shared" si="36"/>
        <v>10</v>
      </c>
      <c r="G135" s="10" t="s">
        <v>1349</v>
      </c>
      <c r="H135" s="12">
        <f t="shared" si="37"/>
        <v>9</v>
      </c>
      <c r="I135" s="10" t="s">
        <v>1349</v>
      </c>
      <c r="J135" s="12">
        <f t="shared" si="38"/>
        <v>9</v>
      </c>
      <c r="K135" s="10" t="s">
        <v>1349</v>
      </c>
      <c r="L135" s="12">
        <f t="shared" si="48"/>
        <v>9</v>
      </c>
      <c r="M135" s="10" t="s">
        <v>1346</v>
      </c>
      <c r="N135" s="12">
        <f t="shared" si="45"/>
        <v>10</v>
      </c>
      <c r="O135" s="10" t="s">
        <v>1347</v>
      </c>
      <c r="P135" s="12">
        <f t="shared" si="39"/>
        <v>8</v>
      </c>
      <c r="Q135" s="10" t="s">
        <v>1349</v>
      </c>
      <c r="R135" s="12">
        <f t="shared" si="40"/>
        <v>9</v>
      </c>
      <c r="S135" s="13">
        <f t="shared" si="49"/>
        <v>368</v>
      </c>
      <c r="T135" s="14">
        <f t="shared" si="31"/>
        <v>9.1999999999999993</v>
      </c>
      <c r="U135" s="139">
        <v>257</v>
      </c>
      <c r="V135" s="184">
        <v>286</v>
      </c>
      <c r="W135" s="139">
        <v>374</v>
      </c>
      <c r="X135" s="15">
        <v>370</v>
      </c>
      <c r="Y135" s="133">
        <f t="shared" si="32"/>
        <v>8.2750000000000004</v>
      </c>
      <c r="Z135" s="160" t="s">
        <v>847</v>
      </c>
    </row>
    <row r="136" spans="1:26" ht="24" customHeight="1">
      <c r="A136" s="19">
        <f t="shared" si="33"/>
        <v>103</v>
      </c>
      <c r="B136" s="136" t="s">
        <v>246</v>
      </c>
      <c r="C136" s="11" t="s">
        <v>1348</v>
      </c>
      <c r="D136" s="12">
        <f t="shared" si="35"/>
        <v>5</v>
      </c>
      <c r="E136" s="10" t="s">
        <v>1347</v>
      </c>
      <c r="F136" s="12">
        <f t="shared" si="36"/>
        <v>8</v>
      </c>
      <c r="G136" s="10" t="s">
        <v>1347</v>
      </c>
      <c r="H136" s="12">
        <f t="shared" si="37"/>
        <v>8</v>
      </c>
      <c r="I136" s="10" t="s">
        <v>1350</v>
      </c>
      <c r="J136" s="12">
        <f t="shared" si="38"/>
        <v>7</v>
      </c>
      <c r="K136" s="10" t="s">
        <v>1347</v>
      </c>
      <c r="L136" s="12">
        <f t="shared" si="48"/>
        <v>8</v>
      </c>
      <c r="M136" s="10" t="s">
        <v>1349</v>
      </c>
      <c r="N136" s="12">
        <f t="shared" si="45"/>
        <v>9</v>
      </c>
      <c r="O136" s="10" t="s">
        <v>1347</v>
      </c>
      <c r="P136" s="12">
        <f t="shared" si="39"/>
        <v>8</v>
      </c>
      <c r="Q136" s="10" t="s">
        <v>1349</v>
      </c>
      <c r="R136" s="12">
        <f t="shared" si="40"/>
        <v>9</v>
      </c>
      <c r="S136" s="13">
        <f t="shared" si="49"/>
        <v>294</v>
      </c>
      <c r="T136" s="14">
        <f t="shared" si="31"/>
        <v>7.35</v>
      </c>
      <c r="U136" s="139">
        <v>236</v>
      </c>
      <c r="V136" s="139">
        <v>252</v>
      </c>
      <c r="W136" s="139">
        <v>222</v>
      </c>
      <c r="X136" s="15">
        <v>292</v>
      </c>
      <c r="Y136" s="133">
        <f t="shared" si="32"/>
        <v>6.48</v>
      </c>
      <c r="Z136" s="160" t="s">
        <v>848</v>
      </c>
    </row>
    <row r="137" spans="1:26" ht="24" customHeight="1">
      <c r="A137" s="19">
        <f t="shared" si="33"/>
        <v>104</v>
      </c>
      <c r="B137" s="136" t="s">
        <v>247</v>
      </c>
      <c r="C137" s="11" t="s">
        <v>1350</v>
      </c>
      <c r="D137" s="12">
        <f t="shared" si="35"/>
        <v>7</v>
      </c>
      <c r="E137" s="10" t="s">
        <v>1349</v>
      </c>
      <c r="F137" s="12">
        <f t="shared" si="36"/>
        <v>9</v>
      </c>
      <c r="G137" s="10" t="s">
        <v>1350</v>
      </c>
      <c r="H137" s="12">
        <f t="shared" si="37"/>
        <v>7</v>
      </c>
      <c r="I137" s="10" t="s">
        <v>1347</v>
      </c>
      <c r="J137" s="12">
        <f t="shared" si="38"/>
        <v>8</v>
      </c>
      <c r="K137" s="10" t="s">
        <v>1350</v>
      </c>
      <c r="L137" s="12">
        <f t="shared" si="48"/>
        <v>7</v>
      </c>
      <c r="M137" s="10" t="s">
        <v>1349</v>
      </c>
      <c r="N137" s="12">
        <f t="shared" si="45"/>
        <v>9</v>
      </c>
      <c r="O137" s="10" t="s">
        <v>1347</v>
      </c>
      <c r="P137" s="12">
        <f t="shared" si="39"/>
        <v>8</v>
      </c>
      <c r="Q137" s="10" t="s">
        <v>1349</v>
      </c>
      <c r="R137" s="12">
        <f t="shared" si="40"/>
        <v>9</v>
      </c>
      <c r="S137" s="13">
        <f t="shared" si="49"/>
        <v>312</v>
      </c>
      <c r="T137" s="14">
        <f t="shared" si="31"/>
        <v>7.8</v>
      </c>
      <c r="U137" s="139">
        <v>245</v>
      </c>
      <c r="V137" s="139">
        <v>268</v>
      </c>
      <c r="W137" s="139">
        <v>324</v>
      </c>
      <c r="X137" s="15">
        <v>314</v>
      </c>
      <c r="Y137" s="133">
        <f t="shared" si="32"/>
        <v>7.3150000000000004</v>
      </c>
      <c r="Z137" s="160" t="s">
        <v>815</v>
      </c>
    </row>
    <row r="138" spans="1:26" ht="24" customHeight="1">
      <c r="A138" s="19">
        <f t="shared" si="33"/>
        <v>105</v>
      </c>
      <c r="B138" s="136" t="s">
        <v>248</v>
      </c>
      <c r="C138" s="11" t="s">
        <v>1346</v>
      </c>
      <c r="D138" s="12">
        <f t="shared" si="35"/>
        <v>10</v>
      </c>
      <c r="E138" s="10" t="s">
        <v>1346</v>
      </c>
      <c r="F138" s="12">
        <f t="shared" si="36"/>
        <v>10</v>
      </c>
      <c r="G138" s="10" t="s">
        <v>1346</v>
      </c>
      <c r="H138" s="12">
        <f t="shared" si="37"/>
        <v>10</v>
      </c>
      <c r="I138" s="10" t="s">
        <v>1349</v>
      </c>
      <c r="J138" s="12">
        <f t="shared" si="38"/>
        <v>9</v>
      </c>
      <c r="K138" s="10" t="s">
        <v>1349</v>
      </c>
      <c r="L138" s="12">
        <f t="shared" si="48"/>
        <v>9</v>
      </c>
      <c r="M138" s="10" t="s">
        <v>1349</v>
      </c>
      <c r="N138" s="12">
        <f t="shared" si="45"/>
        <v>9</v>
      </c>
      <c r="O138" s="10" t="s">
        <v>1347</v>
      </c>
      <c r="P138" s="12">
        <f t="shared" si="39"/>
        <v>8</v>
      </c>
      <c r="Q138" s="10" t="s">
        <v>1349</v>
      </c>
      <c r="R138" s="12">
        <f t="shared" si="40"/>
        <v>9</v>
      </c>
      <c r="S138" s="13">
        <f t="shared" si="49"/>
        <v>380</v>
      </c>
      <c r="T138" s="14">
        <f t="shared" si="31"/>
        <v>9.5</v>
      </c>
      <c r="U138" s="139">
        <v>300</v>
      </c>
      <c r="V138" s="139">
        <v>290</v>
      </c>
      <c r="W138" s="139">
        <v>312</v>
      </c>
      <c r="X138" s="15">
        <v>366</v>
      </c>
      <c r="Y138" s="133">
        <f t="shared" si="32"/>
        <v>8.24</v>
      </c>
      <c r="Z138" s="160" t="s">
        <v>849</v>
      </c>
    </row>
    <row r="139" spans="1:26" ht="24" customHeight="1">
      <c r="A139" s="19">
        <f t="shared" si="33"/>
        <v>106</v>
      </c>
      <c r="B139" s="136" t="s">
        <v>249</v>
      </c>
      <c r="C139" s="11" t="s">
        <v>1347</v>
      </c>
      <c r="D139" s="12">
        <f t="shared" si="35"/>
        <v>8</v>
      </c>
      <c r="E139" s="10" t="s">
        <v>1346</v>
      </c>
      <c r="F139" s="12">
        <f t="shared" si="36"/>
        <v>10</v>
      </c>
      <c r="G139" s="10" t="s">
        <v>1346</v>
      </c>
      <c r="H139" s="12">
        <f t="shared" si="37"/>
        <v>10</v>
      </c>
      <c r="I139" s="10" t="s">
        <v>1346</v>
      </c>
      <c r="J139" s="12">
        <f t="shared" si="38"/>
        <v>10</v>
      </c>
      <c r="K139" s="10" t="s">
        <v>1349</v>
      </c>
      <c r="L139" s="12">
        <f t="shared" si="48"/>
        <v>9</v>
      </c>
      <c r="M139" s="10" t="s">
        <v>1349</v>
      </c>
      <c r="N139" s="12">
        <f t="shared" si="45"/>
        <v>9</v>
      </c>
      <c r="O139" s="10" t="s">
        <v>1349</v>
      </c>
      <c r="P139" s="12">
        <f t="shared" si="39"/>
        <v>9</v>
      </c>
      <c r="Q139" s="10" t="s">
        <v>1349</v>
      </c>
      <c r="R139" s="12">
        <f t="shared" si="40"/>
        <v>9</v>
      </c>
      <c r="S139" s="13">
        <f t="shared" si="49"/>
        <v>372</v>
      </c>
      <c r="T139" s="14">
        <f t="shared" si="31"/>
        <v>9.3000000000000007</v>
      </c>
      <c r="U139" s="139">
        <v>294</v>
      </c>
      <c r="V139" s="139">
        <v>308</v>
      </c>
      <c r="W139" s="139">
        <v>368</v>
      </c>
      <c r="X139" s="15">
        <v>396</v>
      </c>
      <c r="Y139" s="133">
        <f t="shared" si="32"/>
        <v>8.69</v>
      </c>
      <c r="Z139" s="160" t="s">
        <v>850</v>
      </c>
    </row>
    <row r="140" spans="1:26" ht="24" customHeight="1">
      <c r="A140" s="19">
        <f t="shared" si="33"/>
        <v>107</v>
      </c>
      <c r="B140" s="136" t="s">
        <v>250</v>
      </c>
      <c r="C140" s="11" t="s">
        <v>1347</v>
      </c>
      <c r="D140" s="12">
        <f t="shared" si="35"/>
        <v>8</v>
      </c>
      <c r="E140" s="10" t="s">
        <v>1349</v>
      </c>
      <c r="F140" s="12">
        <f t="shared" si="36"/>
        <v>9</v>
      </c>
      <c r="G140" s="10" t="s">
        <v>1349</v>
      </c>
      <c r="H140" s="12">
        <f t="shared" si="37"/>
        <v>9</v>
      </c>
      <c r="I140" s="10" t="s">
        <v>1347</v>
      </c>
      <c r="J140" s="12">
        <f t="shared" si="38"/>
        <v>8</v>
      </c>
      <c r="K140" s="10" t="s">
        <v>1347</v>
      </c>
      <c r="L140" s="12">
        <f t="shared" si="48"/>
        <v>8</v>
      </c>
      <c r="M140" s="10" t="s">
        <v>1349</v>
      </c>
      <c r="N140" s="12">
        <f t="shared" si="45"/>
        <v>9</v>
      </c>
      <c r="O140" s="10" t="s">
        <v>1349</v>
      </c>
      <c r="P140" s="12">
        <f t="shared" si="39"/>
        <v>9</v>
      </c>
      <c r="Q140" s="10" t="s">
        <v>1349</v>
      </c>
      <c r="R140" s="12">
        <f t="shared" si="40"/>
        <v>9</v>
      </c>
      <c r="S140" s="13">
        <f t="shared" si="49"/>
        <v>340</v>
      </c>
      <c r="T140" s="14">
        <f t="shared" si="31"/>
        <v>8.5</v>
      </c>
      <c r="U140" s="139">
        <v>246</v>
      </c>
      <c r="V140" s="139">
        <v>256</v>
      </c>
      <c r="W140" s="139">
        <v>294</v>
      </c>
      <c r="X140" s="15">
        <v>336</v>
      </c>
      <c r="Y140" s="133">
        <f t="shared" si="32"/>
        <v>7.36</v>
      </c>
      <c r="Z140" s="160" t="s">
        <v>851</v>
      </c>
    </row>
    <row r="141" spans="1:26" ht="24" customHeight="1">
      <c r="A141" s="19">
        <f t="shared" si="33"/>
        <v>108</v>
      </c>
      <c r="B141" s="136" t="s">
        <v>251</v>
      </c>
      <c r="C141" s="11" t="s">
        <v>1350</v>
      </c>
      <c r="D141" s="12">
        <f t="shared" si="35"/>
        <v>7</v>
      </c>
      <c r="E141" s="10" t="s">
        <v>1349</v>
      </c>
      <c r="F141" s="12">
        <f t="shared" si="36"/>
        <v>9</v>
      </c>
      <c r="G141" s="10" t="s">
        <v>1349</v>
      </c>
      <c r="H141" s="12">
        <f t="shared" si="37"/>
        <v>9</v>
      </c>
      <c r="I141" s="10" t="s">
        <v>1347</v>
      </c>
      <c r="J141" s="12">
        <f t="shared" si="38"/>
        <v>8</v>
      </c>
      <c r="K141" s="10" t="s">
        <v>1350</v>
      </c>
      <c r="L141" s="12">
        <f t="shared" si="48"/>
        <v>7</v>
      </c>
      <c r="M141" s="10" t="s">
        <v>1349</v>
      </c>
      <c r="N141" s="12">
        <f t="shared" si="45"/>
        <v>9</v>
      </c>
      <c r="O141" s="10" t="s">
        <v>1350</v>
      </c>
      <c r="P141" s="12">
        <f t="shared" si="39"/>
        <v>7</v>
      </c>
      <c r="Q141" s="10" t="s">
        <v>1349</v>
      </c>
      <c r="R141" s="12">
        <f t="shared" si="40"/>
        <v>9</v>
      </c>
      <c r="S141" s="13">
        <f t="shared" si="49"/>
        <v>322</v>
      </c>
      <c r="T141" s="14">
        <f t="shared" si="31"/>
        <v>8.0500000000000007</v>
      </c>
      <c r="U141" s="243">
        <v>269</v>
      </c>
      <c r="V141" s="139">
        <v>270</v>
      </c>
      <c r="W141" s="139">
        <v>302</v>
      </c>
      <c r="X141" s="15">
        <v>326</v>
      </c>
      <c r="Y141" s="133">
        <f t="shared" si="32"/>
        <v>7.4450000000000003</v>
      </c>
      <c r="Z141" s="160" t="s">
        <v>852</v>
      </c>
    </row>
    <row r="142" spans="1:26" ht="24" customHeight="1">
      <c r="A142" s="19">
        <f t="shared" si="33"/>
        <v>109</v>
      </c>
      <c r="B142" s="136" t="s">
        <v>252</v>
      </c>
      <c r="C142" s="11" t="s">
        <v>1348</v>
      </c>
      <c r="D142" s="12">
        <f t="shared" si="35"/>
        <v>5</v>
      </c>
      <c r="E142" s="10" t="s">
        <v>1348</v>
      </c>
      <c r="F142" s="12">
        <f t="shared" si="36"/>
        <v>5</v>
      </c>
      <c r="G142" s="10" t="s">
        <v>1348</v>
      </c>
      <c r="H142" s="12">
        <f t="shared" si="37"/>
        <v>5</v>
      </c>
      <c r="I142" s="10" t="s">
        <v>1351</v>
      </c>
      <c r="J142" s="12">
        <f t="shared" si="38"/>
        <v>6</v>
      </c>
      <c r="K142" s="10" t="s">
        <v>1348</v>
      </c>
      <c r="L142" s="12">
        <f t="shared" si="48"/>
        <v>5</v>
      </c>
      <c r="M142" s="10" t="s">
        <v>1349</v>
      </c>
      <c r="N142" s="12">
        <f t="shared" si="45"/>
        <v>9</v>
      </c>
      <c r="O142" s="10" t="s">
        <v>1350</v>
      </c>
      <c r="P142" s="12">
        <f t="shared" si="39"/>
        <v>7</v>
      </c>
      <c r="Q142" s="10" t="s">
        <v>1347</v>
      </c>
      <c r="R142" s="12">
        <f t="shared" si="40"/>
        <v>8</v>
      </c>
      <c r="S142" s="13">
        <f t="shared" si="49"/>
        <v>224</v>
      </c>
      <c r="T142" s="14">
        <f t="shared" si="31"/>
        <v>5.6</v>
      </c>
      <c r="U142" s="139">
        <v>231</v>
      </c>
      <c r="V142" s="139">
        <v>270</v>
      </c>
      <c r="W142" s="184">
        <v>154</v>
      </c>
      <c r="X142" s="173">
        <v>120</v>
      </c>
      <c r="Y142" s="133">
        <f t="shared" si="32"/>
        <v>4.9950000000000001</v>
      </c>
      <c r="Z142" s="160" t="s">
        <v>853</v>
      </c>
    </row>
    <row r="143" spans="1:26" ht="24" customHeight="1">
      <c r="A143" s="19">
        <f t="shared" si="33"/>
        <v>110</v>
      </c>
      <c r="B143" s="136" t="s">
        <v>253</v>
      </c>
      <c r="C143" s="11" t="s">
        <v>1348</v>
      </c>
      <c r="D143" s="12">
        <f t="shared" si="35"/>
        <v>5</v>
      </c>
      <c r="E143" s="10" t="s">
        <v>1351</v>
      </c>
      <c r="F143" s="12">
        <f t="shared" si="36"/>
        <v>6</v>
      </c>
      <c r="G143" s="10" t="s">
        <v>1351</v>
      </c>
      <c r="H143" s="12">
        <f t="shared" si="37"/>
        <v>6</v>
      </c>
      <c r="I143" s="10" t="s">
        <v>1351</v>
      </c>
      <c r="J143" s="12">
        <f t="shared" si="38"/>
        <v>6</v>
      </c>
      <c r="K143" s="10" t="s">
        <v>1348</v>
      </c>
      <c r="L143" s="12">
        <f t="shared" si="48"/>
        <v>5</v>
      </c>
      <c r="M143" s="10" t="s">
        <v>1349</v>
      </c>
      <c r="N143" s="12">
        <f t="shared" si="45"/>
        <v>9</v>
      </c>
      <c r="O143" s="10" t="s">
        <v>1350</v>
      </c>
      <c r="P143" s="12">
        <f t="shared" si="39"/>
        <v>7</v>
      </c>
      <c r="Q143" s="10" t="s">
        <v>1349</v>
      </c>
      <c r="R143" s="12">
        <f t="shared" si="40"/>
        <v>9</v>
      </c>
      <c r="S143" s="13">
        <f t="shared" si="49"/>
        <v>240</v>
      </c>
      <c r="T143" s="14">
        <f t="shared" si="31"/>
        <v>6</v>
      </c>
      <c r="U143" s="243">
        <v>166</v>
      </c>
      <c r="V143" s="139">
        <v>156</v>
      </c>
      <c r="W143" s="139">
        <v>104</v>
      </c>
      <c r="X143" s="15">
        <v>218</v>
      </c>
      <c r="Y143" s="133">
        <f t="shared" si="32"/>
        <v>4.42</v>
      </c>
      <c r="Z143" s="160" t="s">
        <v>854</v>
      </c>
    </row>
    <row r="144" spans="1:26" ht="24" customHeight="1">
      <c r="A144" s="19">
        <f t="shared" si="33"/>
        <v>111</v>
      </c>
      <c r="B144" s="136" t="s">
        <v>254</v>
      </c>
      <c r="C144" s="11" t="s">
        <v>1350</v>
      </c>
      <c r="D144" s="12">
        <f t="shared" si="35"/>
        <v>7</v>
      </c>
      <c r="E144" s="10" t="s">
        <v>1349</v>
      </c>
      <c r="F144" s="12">
        <f t="shared" si="36"/>
        <v>9</v>
      </c>
      <c r="G144" s="10" t="s">
        <v>1349</v>
      </c>
      <c r="H144" s="12">
        <f t="shared" si="37"/>
        <v>9</v>
      </c>
      <c r="I144" s="10" t="s">
        <v>1349</v>
      </c>
      <c r="J144" s="12">
        <f t="shared" si="38"/>
        <v>9</v>
      </c>
      <c r="K144" s="10" t="s">
        <v>1349</v>
      </c>
      <c r="L144" s="12">
        <f t="shared" si="48"/>
        <v>9</v>
      </c>
      <c r="M144" s="10" t="s">
        <v>1349</v>
      </c>
      <c r="N144" s="12">
        <f t="shared" si="45"/>
        <v>9</v>
      </c>
      <c r="O144" s="10" t="s">
        <v>1347</v>
      </c>
      <c r="P144" s="12">
        <f t="shared" si="39"/>
        <v>8</v>
      </c>
      <c r="Q144" s="10" t="s">
        <v>1349</v>
      </c>
      <c r="R144" s="12">
        <f t="shared" si="40"/>
        <v>9</v>
      </c>
      <c r="S144" s="13">
        <f t="shared" si="49"/>
        <v>342</v>
      </c>
      <c r="T144" s="14">
        <f t="shared" si="31"/>
        <v>8.5500000000000007</v>
      </c>
      <c r="U144" s="139">
        <v>269</v>
      </c>
      <c r="V144" s="139">
        <v>264</v>
      </c>
      <c r="W144" s="139">
        <v>342</v>
      </c>
      <c r="X144" s="15">
        <v>370</v>
      </c>
      <c r="Y144" s="133">
        <f t="shared" si="32"/>
        <v>7.9349999999999996</v>
      </c>
      <c r="Z144" s="160" t="s">
        <v>855</v>
      </c>
    </row>
    <row r="145" spans="1:26" ht="24" customHeight="1">
      <c r="A145" s="19">
        <f>A144+1</f>
        <v>112</v>
      </c>
      <c r="B145" s="136" t="s">
        <v>255</v>
      </c>
      <c r="C145" s="11" t="s">
        <v>1350</v>
      </c>
      <c r="D145" s="12">
        <f t="shared" si="35"/>
        <v>7</v>
      </c>
      <c r="E145" s="10" t="s">
        <v>1347</v>
      </c>
      <c r="F145" s="12">
        <f t="shared" si="36"/>
        <v>8</v>
      </c>
      <c r="G145" s="10" t="s">
        <v>1347</v>
      </c>
      <c r="H145" s="12">
        <f t="shared" si="37"/>
        <v>8</v>
      </c>
      <c r="I145" s="10" t="s">
        <v>1350</v>
      </c>
      <c r="J145" s="12">
        <f t="shared" si="38"/>
        <v>7</v>
      </c>
      <c r="K145" s="10" t="s">
        <v>1350</v>
      </c>
      <c r="L145" s="12">
        <f t="shared" si="48"/>
        <v>7</v>
      </c>
      <c r="M145" s="10" t="s">
        <v>1349</v>
      </c>
      <c r="N145" s="12">
        <f t="shared" si="45"/>
        <v>9</v>
      </c>
      <c r="O145" s="10" t="s">
        <v>1347</v>
      </c>
      <c r="P145" s="12">
        <f t="shared" si="39"/>
        <v>8</v>
      </c>
      <c r="Q145" s="10" t="s">
        <v>1350</v>
      </c>
      <c r="R145" s="12">
        <f t="shared" si="40"/>
        <v>7</v>
      </c>
      <c r="S145" s="13">
        <f t="shared" si="49"/>
        <v>300</v>
      </c>
      <c r="T145" s="14">
        <f t="shared" si="31"/>
        <v>7.5</v>
      </c>
      <c r="U145" s="139">
        <v>276</v>
      </c>
      <c r="V145" s="139">
        <v>252</v>
      </c>
      <c r="W145" s="184">
        <v>206</v>
      </c>
      <c r="X145" s="15">
        <v>300</v>
      </c>
      <c r="Y145" s="133">
        <f t="shared" si="32"/>
        <v>6.67</v>
      </c>
      <c r="Z145" s="160" t="s">
        <v>856</v>
      </c>
    </row>
    <row r="146" spans="1:26" ht="24" customHeight="1">
      <c r="A146" s="19">
        <f t="shared" ref="A146:A147" si="50">A145+1</f>
        <v>113</v>
      </c>
      <c r="B146" s="136" t="s">
        <v>256</v>
      </c>
      <c r="C146" s="11" t="s">
        <v>1351</v>
      </c>
      <c r="D146" s="12">
        <f t="shared" si="35"/>
        <v>6</v>
      </c>
      <c r="E146" s="10" t="s">
        <v>1347</v>
      </c>
      <c r="F146" s="12">
        <f t="shared" si="36"/>
        <v>8</v>
      </c>
      <c r="G146" s="10" t="s">
        <v>1349</v>
      </c>
      <c r="H146" s="12">
        <f t="shared" si="37"/>
        <v>9</v>
      </c>
      <c r="I146" s="10" t="s">
        <v>1347</v>
      </c>
      <c r="J146" s="12">
        <f t="shared" si="38"/>
        <v>8</v>
      </c>
      <c r="K146" s="10" t="s">
        <v>1351</v>
      </c>
      <c r="L146" s="12">
        <f t="shared" si="48"/>
        <v>6</v>
      </c>
      <c r="M146" s="10" t="s">
        <v>1349</v>
      </c>
      <c r="N146" s="12">
        <f t="shared" si="45"/>
        <v>9</v>
      </c>
      <c r="O146" s="10" t="s">
        <v>1350</v>
      </c>
      <c r="P146" s="12">
        <f t="shared" si="39"/>
        <v>7</v>
      </c>
      <c r="Q146" s="10" t="s">
        <v>1347</v>
      </c>
      <c r="R146" s="12">
        <f t="shared" si="40"/>
        <v>8</v>
      </c>
      <c r="S146" s="13">
        <f>(D146*8+F146*8+H147*6+J146*6+L146*6+N146*2+P146*2+R146*2)</f>
        <v>298</v>
      </c>
      <c r="T146" s="14">
        <f t="shared" si="31"/>
        <v>7.45</v>
      </c>
      <c r="U146" s="139">
        <v>236</v>
      </c>
      <c r="V146" s="139">
        <v>226</v>
      </c>
      <c r="W146" s="139">
        <v>266</v>
      </c>
      <c r="X146" s="15">
        <v>316</v>
      </c>
      <c r="Y146" s="133">
        <f t="shared" si="32"/>
        <v>6.71</v>
      </c>
      <c r="Z146" s="160" t="s">
        <v>857</v>
      </c>
    </row>
    <row r="147" spans="1:26" s="16" customFormat="1" ht="24" customHeight="1">
      <c r="A147" s="19">
        <f t="shared" si="50"/>
        <v>114</v>
      </c>
      <c r="B147" s="259" t="s">
        <v>1353</v>
      </c>
      <c r="C147" s="241" t="s">
        <v>1352</v>
      </c>
      <c r="D147" s="12">
        <f t="shared" si="35"/>
        <v>4</v>
      </c>
      <c r="E147" s="10" t="s">
        <v>1352</v>
      </c>
      <c r="F147" s="12">
        <f t="shared" si="36"/>
        <v>4</v>
      </c>
      <c r="G147" s="10" t="s">
        <v>1352</v>
      </c>
      <c r="H147" s="12">
        <f>IF(G146="AA",10, IF(G146="AB",9, IF(G146="BB",8, IF(G146="BC",7,IF(G146="CC",6, IF(G146="CD",5, IF(G146="DD",4,IF(G146="F",0))))))))</f>
        <v>9</v>
      </c>
      <c r="I147" s="10" t="s">
        <v>1352</v>
      </c>
      <c r="J147" s="12">
        <f t="shared" si="38"/>
        <v>4</v>
      </c>
      <c r="K147" s="10" t="s">
        <v>1352</v>
      </c>
      <c r="L147" s="12">
        <f t="shared" si="48"/>
        <v>4</v>
      </c>
      <c r="M147" s="10" t="s">
        <v>1351</v>
      </c>
      <c r="N147" s="12">
        <f t="shared" si="45"/>
        <v>6</v>
      </c>
      <c r="O147" s="10" t="s">
        <v>1350</v>
      </c>
      <c r="P147" s="12">
        <f t="shared" ref="P147" si="51">IF(O147="AA",10, IF(O147="AB",9, IF(O147="BB",8, IF(O147="BC",7,IF(O147="CC",6, IF(O147="CD",5, IF(O147="DD",4,IF(O147="F",0))))))))</f>
        <v>7</v>
      </c>
      <c r="Q147" s="10" t="s">
        <v>1350</v>
      </c>
      <c r="R147" s="12">
        <f t="shared" ref="R147" si="52">IF(Q147="AA",10, IF(Q147="AB",9, IF(Q147="BB",8, IF(Q147="BC",7,IF(Q147="CC",6, IF(Q147="CD",5, IF(Q147="DD",4,IF(Q147="F",0))))))))</f>
        <v>7</v>
      </c>
      <c r="S147" s="13">
        <f>(D147*8+F147*8+H148*6+J147*6+L147*6+N147*2+P147*2+R147*2)</f>
        <v>152</v>
      </c>
      <c r="T147" s="14">
        <f t="shared" si="31"/>
        <v>3.8</v>
      </c>
      <c r="U147" s="218"/>
      <c r="V147" s="219"/>
      <c r="W147" s="174"/>
      <c r="X147" s="174"/>
      <c r="Y147" s="255">
        <f t="shared" si="32"/>
        <v>0.76</v>
      </c>
      <c r="Z147" s="164" t="s">
        <v>1344</v>
      </c>
    </row>
    <row r="148" spans="1:26" s="16" customFormat="1" ht="24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129"/>
      <c r="X148" s="87"/>
      <c r="Y148" s="9"/>
    </row>
    <row r="149" spans="1:26" s="16" customFormat="1" ht="24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129"/>
      <c r="X149" s="87"/>
      <c r="Y149" s="9"/>
    </row>
    <row r="150" spans="1:26" s="16" customFormat="1" ht="24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129"/>
      <c r="X150" s="87"/>
      <c r="Y150" s="9"/>
    </row>
    <row r="151" spans="1:26" s="16" customFormat="1" ht="24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129"/>
      <c r="X151" s="87"/>
      <c r="Y151" s="9"/>
    </row>
    <row r="152" spans="1:26" s="16" customFormat="1" ht="24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129"/>
      <c r="X152" s="87"/>
      <c r="Y152" s="9"/>
    </row>
    <row r="153" spans="1:26" s="97" customFormat="1" ht="24" customHeight="1">
      <c r="A153" s="134" t="s">
        <v>129</v>
      </c>
      <c r="B153" s="134"/>
      <c r="C153" s="134"/>
      <c r="D153" s="134"/>
      <c r="E153" s="134" t="s">
        <v>130</v>
      </c>
      <c r="F153" s="134"/>
      <c r="G153" s="134"/>
      <c r="H153" s="134"/>
      <c r="I153" s="134"/>
      <c r="J153" s="134"/>
      <c r="K153" s="134" t="s">
        <v>131</v>
      </c>
      <c r="L153" s="134"/>
      <c r="M153" s="134"/>
      <c r="N153" s="134"/>
      <c r="O153" s="134"/>
      <c r="P153" s="134"/>
      <c r="Q153" s="134"/>
      <c r="R153" s="134" t="s">
        <v>126</v>
      </c>
      <c r="S153" s="134"/>
      <c r="T153" s="134"/>
      <c r="U153" s="134"/>
      <c r="V153" s="134"/>
      <c r="W153" s="134"/>
      <c r="X153" s="134" t="s">
        <v>127</v>
      </c>
      <c r="Y153" s="134"/>
    </row>
    <row r="154" spans="1:26" ht="18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6" ht="18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6" ht="18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6" ht="18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6" ht="18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6" ht="18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6" ht="18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8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8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8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8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8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8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8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8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8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8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8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8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8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8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8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8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8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8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8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8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8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8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8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8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8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8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8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8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8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8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8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8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8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8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8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</sheetData>
  <mergeCells count="84">
    <mergeCell ref="Q5:R5"/>
    <mergeCell ref="B2:Y2"/>
    <mergeCell ref="B3:Y3"/>
    <mergeCell ref="M4:N4"/>
    <mergeCell ref="O4:P4"/>
    <mergeCell ref="S4:T4"/>
    <mergeCell ref="Q4:R4"/>
    <mergeCell ref="A4:A5"/>
    <mergeCell ref="M5:N5"/>
    <mergeCell ref="O5:P5"/>
    <mergeCell ref="B4:B5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B38:Y38"/>
    <mergeCell ref="B39:Y39"/>
    <mergeCell ref="I40:J40"/>
    <mergeCell ref="K40:L40"/>
    <mergeCell ref="M40:N40"/>
    <mergeCell ref="O40:P40"/>
    <mergeCell ref="Q40:R40"/>
    <mergeCell ref="S40:T40"/>
    <mergeCell ref="E40:F40"/>
    <mergeCell ref="G40:H40"/>
    <mergeCell ref="I41:J41"/>
    <mergeCell ref="K41:L41"/>
    <mergeCell ref="M41:N41"/>
    <mergeCell ref="O41:P41"/>
    <mergeCell ref="C41:D41"/>
    <mergeCell ref="E41:F41"/>
    <mergeCell ref="G41:H41"/>
    <mergeCell ref="B114:Y114"/>
    <mergeCell ref="B115:Y115"/>
    <mergeCell ref="Q41:R41"/>
    <mergeCell ref="A78:A79"/>
    <mergeCell ref="B78:B79"/>
    <mergeCell ref="C78:D78"/>
    <mergeCell ref="E78:F78"/>
    <mergeCell ref="G78:H78"/>
    <mergeCell ref="I78:J78"/>
    <mergeCell ref="K78:L78"/>
    <mergeCell ref="M78:N78"/>
    <mergeCell ref="O78:P78"/>
    <mergeCell ref="Q78:R78"/>
    <mergeCell ref="A40:A41"/>
    <mergeCell ref="B40:B41"/>
    <mergeCell ref="C40:D40"/>
    <mergeCell ref="S78:T78"/>
    <mergeCell ref="C79:D79"/>
    <mergeCell ref="E79:F79"/>
    <mergeCell ref="G79:H79"/>
    <mergeCell ref="I79:J79"/>
    <mergeCell ref="K79:L79"/>
    <mergeCell ref="M79:N79"/>
    <mergeCell ref="O79:P79"/>
    <mergeCell ref="Q79:R79"/>
    <mergeCell ref="B77:Y77"/>
    <mergeCell ref="B76:Y76"/>
    <mergeCell ref="A116:A117"/>
    <mergeCell ref="B116:B117"/>
    <mergeCell ref="C116:D116"/>
    <mergeCell ref="E116:F116"/>
    <mergeCell ref="G116:H116"/>
    <mergeCell ref="S116:T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I116:J116"/>
    <mergeCell ref="K116:L116"/>
    <mergeCell ref="M116:N116"/>
    <mergeCell ref="O116:P116"/>
    <mergeCell ref="Q116:R116"/>
  </mergeCells>
  <dataValidations count="1">
    <dataValidation type="textLength" operator="greaterThan" showInputMessage="1" showErrorMessage="1" errorTitle="Grade Point" error="Dont Change." promptTitle="Grade Point" prompt="This is Grade Point obtained" sqref="P118:P147 J118:J147 N118:N147 R118:R147 L118:L147 H118:H147 D118:D147 F118:F147 R80:R111 J80:J111 L80:L111 H80:H111 D80:D111 P80:P111 F80:F111 N80:N111 L42:L72 H42:H72 D42:D72 P42:P72 F42:F72 N42:N72 R42:R72 J42:J72 R6:R35 N6:N35 F6:F35 P6:P35 D6:D35 H6:H35 L6:L35 J6:J35">
      <formula1>10</formula1>
    </dataValidation>
  </dataValidations>
  <pageMargins left="0.51181102362204722" right="0" top="0.23622047244094491" bottom="0" header="0" footer="0"/>
  <pageSetup paperSize="5" scale="57" orientation="landscape" r:id="rId1"/>
  <rowBreaks count="3" manualBreakCount="3">
    <brk id="37" max="16383" man="1"/>
    <brk id="75" max="16383" man="1"/>
    <brk id="113" max="16383" man="1"/>
  </rowBreaks>
  <colBreaks count="1" manualBreakCount="1">
    <brk id="26" min="1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9"/>
  <sheetViews>
    <sheetView view="pageBreakPreview" zoomScale="61" zoomScaleSheetLayoutView="61" zoomScalePage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75" sqref="E175"/>
    </sheetView>
  </sheetViews>
  <sheetFormatPr defaultRowHeight="15"/>
  <cols>
    <col min="1" max="1" width="7" style="43" customWidth="1"/>
    <col min="2" max="2" width="18.7109375" style="43" customWidth="1"/>
    <col min="3" max="3" width="8.42578125" style="43" customWidth="1"/>
    <col min="4" max="4" width="12.140625" style="43" customWidth="1"/>
    <col min="5" max="5" width="8.42578125" style="43" customWidth="1"/>
    <col min="6" max="6" width="13.140625" style="43" customWidth="1"/>
    <col min="7" max="7" width="8.42578125" style="43" customWidth="1"/>
    <col min="8" max="8" width="11" style="43" customWidth="1"/>
    <col min="9" max="9" width="8.42578125" style="43" customWidth="1"/>
    <col min="10" max="10" width="12.5703125" style="43" customWidth="1"/>
    <col min="11" max="11" width="8.42578125" style="43" customWidth="1"/>
    <col min="12" max="12" width="11" style="43" customWidth="1"/>
    <col min="13" max="13" width="8.42578125" style="43" customWidth="1"/>
    <col min="14" max="14" width="10.5703125" style="43" customWidth="1"/>
    <col min="15" max="15" width="8.42578125" style="43" customWidth="1"/>
    <col min="16" max="16" width="11" style="43" customWidth="1"/>
    <col min="17" max="17" width="8.42578125" style="43" customWidth="1"/>
    <col min="18" max="18" width="10" style="43" customWidth="1"/>
    <col min="19" max="23" width="8.42578125" style="43" customWidth="1"/>
    <col min="24" max="24" width="36" style="43" customWidth="1"/>
  </cols>
  <sheetData>
    <row r="1" spans="1:24" ht="18.75" customHeight="1">
      <c r="B1" s="43" t="s">
        <v>117</v>
      </c>
      <c r="C1" s="43" t="s">
        <v>110</v>
      </c>
      <c r="E1" s="43" t="s">
        <v>111</v>
      </c>
      <c r="G1" s="43" t="s">
        <v>112</v>
      </c>
      <c r="I1" s="43" t="s">
        <v>113</v>
      </c>
      <c r="K1" s="43" t="s">
        <v>114</v>
      </c>
      <c r="M1" s="43" t="s">
        <v>18</v>
      </c>
      <c r="O1" s="43" t="s">
        <v>115</v>
      </c>
      <c r="R1" s="43" t="s">
        <v>5</v>
      </c>
      <c r="W1" s="43" t="s">
        <v>8</v>
      </c>
      <c r="X1" s="44" t="s">
        <v>118</v>
      </c>
    </row>
    <row r="2" spans="1:24" s="29" customFormat="1" ht="21">
      <c r="A2" s="286" t="s">
        <v>11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4" s="9" customFormat="1" ht="18.75">
      <c r="A3" s="287" t="s">
        <v>128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4" s="41" customFormat="1" ht="26.25" customHeight="1">
      <c r="A4" s="288" t="s">
        <v>12</v>
      </c>
      <c r="B4" s="273" t="s">
        <v>0</v>
      </c>
      <c r="C4" s="268" t="s">
        <v>16</v>
      </c>
      <c r="D4" s="269"/>
      <c r="E4" s="268" t="s">
        <v>35</v>
      </c>
      <c r="F4" s="269"/>
      <c r="G4" s="268" t="s">
        <v>37</v>
      </c>
      <c r="H4" s="269"/>
      <c r="I4" s="268" t="s">
        <v>39</v>
      </c>
      <c r="J4" s="269"/>
      <c r="K4" s="268" t="s">
        <v>41</v>
      </c>
      <c r="L4" s="269"/>
      <c r="M4" s="268" t="s">
        <v>43</v>
      </c>
      <c r="N4" s="269"/>
      <c r="O4" s="268" t="s">
        <v>44</v>
      </c>
      <c r="P4" s="269"/>
      <c r="Q4" s="268" t="s">
        <v>10</v>
      </c>
      <c r="R4" s="269"/>
      <c r="S4" s="45" t="s">
        <v>1</v>
      </c>
      <c r="T4" s="45" t="s">
        <v>2</v>
      </c>
      <c r="U4" s="45" t="s">
        <v>3</v>
      </c>
      <c r="V4" s="45" t="s">
        <v>9</v>
      </c>
      <c r="W4" s="45" t="s">
        <v>46</v>
      </c>
      <c r="X4" s="43"/>
    </row>
    <row r="5" spans="1:24" s="41" customFormat="1" ht="67.5" customHeight="1">
      <c r="A5" s="289"/>
      <c r="B5" s="274"/>
      <c r="C5" s="275" t="s">
        <v>17</v>
      </c>
      <c r="D5" s="275"/>
      <c r="E5" s="275" t="s">
        <v>36</v>
      </c>
      <c r="F5" s="275"/>
      <c r="G5" s="290" t="s">
        <v>123</v>
      </c>
      <c r="H5" s="290"/>
      <c r="I5" s="275" t="s">
        <v>40</v>
      </c>
      <c r="J5" s="275"/>
      <c r="K5" s="275" t="s">
        <v>45</v>
      </c>
      <c r="L5" s="275"/>
      <c r="M5" s="275" t="s">
        <v>42</v>
      </c>
      <c r="N5" s="275"/>
      <c r="O5" s="275" t="s">
        <v>19</v>
      </c>
      <c r="P5" s="275"/>
      <c r="Q5" s="46" t="s">
        <v>4</v>
      </c>
      <c r="R5" s="45" t="s">
        <v>5</v>
      </c>
      <c r="S5" s="45" t="s">
        <v>6</v>
      </c>
      <c r="T5" s="45" t="s">
        <v>7</v>
      </c>
      <c r="U5" s="46" t="s">
        <v>4</v>
      </c>
      <c r="V5" s="46" t="s">
        <v>4</v>
      </c>
      <c r="W5" s="45" t="s">
        <v>8</v>
      </c>
      <c r="X5" s="43"/>
    </row>
    <row r="6" spans="1:24" s="9" customFormat="1" ht="20.100000000000001" customHeight="1">
      <c r="A6" s="19">
        <v>1</v>
      </c>
      <c r="B6" s="136" t="s">
        <v>257</v>
      </c>
      <c r="C6" s="11" t="s">
        <v>1346</v>
      </c>
      <c r="D6" s="12">
        <f t="shared" ref="D6:P22" si="0">IF(C6="AA",10, IF(C6="AB",9, IF(C6="BB",8, IF(C6="BC",7,IF(C6="CC",6, IF(C6="CD",5, IF(C6="DD",4,IF(C6="F",0))))))))</f>
        <v>10</v>
      </c>
      <c r="E6" s="10" t="s">
        <v>1347</v>
      </c>
      <c r="F6" s="12">
        <f t="shared" si="0"/>
        <v>8</v>
      </c>
      <c r="G6" s="10" t="s">
        <v>1347</v>
      </c>
      <c r="H6" s="12">
        <f t="shared" si="0"/>
        <v>8</v>
      </c>
      <c r="I6" s="10" t="s">
        <v>1347</v>
      </c>
      <c r="J6" s="12">
        <f t="shared" ref="J6:J30" si="1">IF(I6="AA",10, IF(I6="AB",9, IF(I6="BB",8, IF(I6="BC",7,IF(I6="CC",6, IF(I6="CD",5, IF(I6="DD",4,IF(I6="F",0))))))))</f>
        <v>8</v>
      </c>
      <c r="K6" s="10" t="s">
        <v>1346</v>
      </c>
      <c r="L6" s="12">
        <f t="shared" ref="L6:L30" si="2">IF(K6="AA",10, IF(K6="AB",9, IF(K6="BB",8, IF(K6="BC",7,IF(K6="CC",6, IF(K6="CD",5, IF(K6="DD",4,IF(K6="F",0))))))))</f>
        <v>10</v>
      </c>
      <c r="M6" s="10" t="s">
        <v>1349</v>
      </c>
      <c r="N6" s="12">
        <f t="shared" si="0"/>
        <v>9</v>
      </c>
      <c r="O6" s="10" t="s">
        <v>1349</v>
      </c>
      <c r="P6" s="12">
        <f t="shared" si="0"/>
        <v>9</v>
      </c>
      <c r="Q6" s="13">
        <f t="shared" ref="Q6:Q30" si="3">(D6*8+F6*8+H6*6+J6*6+L6*6+N6*3+P6*3)</f>
        <v>354</v>
      </c>
      <c r="R6" s="14">
        <f t="shared" ref="R6:R30" si="4">Q6/40</f>
        <v>8.85</v>
      </c>
      <c r="S6" s="10">
        <v>331</v>
      </c>
      <c r="T6" s="13">
        <v>342</v>
      </c>
      <c r="U6" s="15">
        <v>320</v>
      </c>
      <c r="V6" s="15">
        <v>320</v>
      </c>
      <c r="W6" s="125">
        <f>(Q6+S6+T6+U6+V6)/200</f>
        <v>8.3350000000000009</v>
      </c>
      <c r="X6" s="35" t="s">
        <v>858</v>
      </c>
    </row>
    <row r="7" spans="1:24" s="9" customFormat="1" ht="20.100000000000001" customHeight="1">
      <c r="A7" s="19">
        <f>A6+1</f>
        <v>2</v>
      </c>
      <c r="B7" s="136" t="s">
        <v>258</v>
      </c>
      <c r="C7" s="11" t="s">
        <v>1346</v>
      </c>
      <c r="D7" s="12">
        <f t="shared" si="0"/>
        <v>10</v>
      </c>
      <c r="E7" s="10" t="s">
        <v>1346</v>
      </c>
      <c r="F7" s="12">
        <f t="shared" si="0"/>
        <v>10</v>
      </c>
      <c r="G7" s="10" t="s">
        <v>1346</v>
      </c>
      <c r="H7" s="12">
        <f t="shared" si="0"/>
        <v>10</v>
      </c>
      <c r="I7" s="10" t="s">
        <v>1349</v>
      </c>
      <c r="J7" s="12">
        <f t="shared" si="1"/>
        <v>9</v>
      </c>
      <c r="K7" s="10" t="s">
        <v>1346</v>
      </c>
      <c r="L7" s="12">
        <f t="shared" si="2"/>
        <v>10</v>
      </c>
      <c r="M7" s="10" t="s">
        <v>1346</v>
      </c>
      <c r="N7" s="12">
        <f t="shared" si="0"/>
        <v>10</v>
      </c>
      <c r="O7" s="10" t="s">
        <v>1346</v>
      </c>
      <c r="P7" s="12">
        <f t="shared" si="0"/>
        <v>10</v>
      </c>
      <c r="Q7" s="13">
        <f t="shared" si="3"/>
        <v>394</v>
      </c>
      <c r="R7" s="14">
        <f t="shared" si="4"/>
        <v>9.85</v>
      </c>
      <c r="S7" s="10">
        <v>346</v>
      </c>
      <c r="T7" s="13">
        <v>410</v>
      </c>
      <c r="U7" s="15">
        <v>394</v>
      </c>
      <c r="V7" s="15">
        <v>376</v>
      </c>
      <c r="W7" s="125">
        <f>(Q7+S7+T7+U7+V7)/200</f>
        <v>9.6</v>
      </c>
      <c r="X7" s="35" t="s">
        <v>859</v>
      </c>
    </row>
    <row r="8" spans="1:24" s="9" customFormat="1" ht="20.100000000000001" customHeight="1">
      <c r="A8" s="19">
        <f t="shared" ref="A8:A27" si="5">A7+1</f>
        <v>3</v>
      </c>
      <c r="B8" s="136" t="s">
        <v>259</v>
      </c>
      <c r="C8" s="11" t="s">
        <v>1346</v>
      </c>
      <c r="D8" s="12">
        <f t="shared" si="0"/>
        <v>10</v>
      </c>
      <c r="E8" s="10" t="s">
        <v>1349</v>
      </c>
      <c r="F8" s="12">
        <f t="shared" si="0"/>
        <v>9</v>
      </c>
      <c r="G8" s="10" t="s">
        <v>1346</v>
      </c>
      <c r="H8" s="12">
        <f t="shared" si="0"/>
        <v>10</v>
      </c>
      <c r="I8" s="10" t="s">
        <v>1349</v>
      </c>
      <c r="J8" s="12">
        <f t="shared" si="1"/>
        <v>9</v>
      </c>
      <c r="K8" s="10" t="s">
        <v>1349</v>
      </c>
      <c r="L8" s="12">
        <f t="shared" si="2"/>
        <v>9</v>
      </c>
      <c r="M8" s="10" t="s">
        <v>1349</v>
      </c>
      <c r="N8" s="12">
        <f t="shared" si="0"/>
        <v>9</v>
      </c>
      <c r="O8" s="10" t="s">
        <v>1349</v>
      </c>
      <c r="P8" s="12">
        <f t="shared" si="0"/>
        <v>9</v>
      </c>
      <c r="Q8" s="13">
        <f t="shared" si="3"/>
        <v>374</v>
      </c>
      <c r="R8" s="14">
        <f t="shared" si="4"/>
        <v>9.35</v>
      </c>
      <c r="S8" s="10">
        <v>320</v>
      </c>
      <c r="T8" s="13">
        <v>358</v>
      </c>
      <c r="U8" s="15">
        <v>328</v>
      </c>
      <c r="V8" s="15">
        <v>346</v>
      </c>
      <c r="W8" s="125">
        <f t="shared" ref="W8:W65" si="6">(Q8+S8+T8+U8+V8)/200</f>
        <v>8.6300000000000008</v>
      </c>
      <c r="X8" s="35" t="s">
        <v>860</v>
      </c>
    </row>
    <row r="9" spans="1:24" s="9" customFormat="1" ht="20.100000000000001" customHeight="1">
      <c r="A9" s="19">
        <f t="shared" si="5"/>
        <v>4</v>
      </c>
      <c r="B9" s="136" t="s">
        <v>260</v>
      </c>
      <c r="C9" s="11" t="s">
        <v>1347</v>
      </c>
      <c r="D9" s="12">
        <f t="shared" si="0"/>
        <v>8</v>
      </c>
      <c r="E9" s="10" t="s">
        <v>1347</v>
      </c>
      <c r="F9" s="12">
        <f t="shared" si="0"/>
        <v>8</v>
      </c>
      <c r="G9" s="10" t="s">
        <v>1348</v>
      </c>
      <c r="H9" s="12">
        <f t="shared" si="0"/>
        <v>5</v>
      </c>
      <c r="I9" s="10" t="s">
        <v>1350</v>
      </c>
      <c r="J9" s="12">
        <f t="shared" si="1"/>
        <v>7</v>
      </c>
      <c r="K9" s="10" t="s">
        <v>1350</v>
      </c>
      <c r="L9" s="12">
        <f t="shared" si="2"/>
        <v>7</v>
      </c>
      <c r="M9" s="10" t="s">
        <v>1349</v>
      </c>
      <c r="N9" s="12">
        <f t="shared" si="0"/>
        <v>9</v>
      </c>
      <c r="O9" s="10" t="s">
        <v>1346</v>
      </c>
      <c r="P9" s="12">
        <f t="shared" si="0"/>
        <v>10</v>
      </c>
      <c r="Q9" s="13">
        <f t="shared" si="3"/>
        <v>299</v>
      </c>
      <c r="R9" s="14">
        <f t="shared" si="4"/>
        <v>7.4749999999999996</v>
      </c>
      <c r="S9" s="10">
        <v>278</v>
      </c>
      <c r="T9" s="13">
        <v>336</v>
      </c>
      <c r="U9" s="15">
        <v>282</v>
      </c>
      <c r="V9" s="15">
        <v>294</v>
      </c>
      <c r="W9" s="125">
        <f t="shared" si="6"/>
        <v>7.4450000000000003</v>
      </c>
      <c r="X9" s="35" t="s">
        <v>861</v>
      </c>
    </row>
    <row r="10" spans="1:24" s="9" customFormat="1" ht="20.100000000000001" customHeight="1">
      <c r="A10" s="19">
        <f t="shared" si="5"/>
        <v>5</v>
      </c>
      <c r="B10" s="136" t="s">
        <v>261</v>
      </c>
      <c r="C10" s="11" t="s">
        <v>1349</v>
      </c>
      <c r="D10" s="12">
        <f t="shared" si="0"/>
        <v>9</v>
      </c>
      <c r="E10" s="10" t="s">
        <v>1350</v>
      </c>
      <c r="F10" s="12">
        <f t="shared" si="0"/>
        <v>7</v>
      </c>
      <c r="G10" s="10" t="s">
        <v>1350</v>
      </c>
      <c r="H10" s="12">
        <f t="shared" si="0"/>
        <v>7</v>
      </c>
      <c r="I10" s="10" t="s">
        <v>1348</v>
      </c>
      <c r="J10" s="12">
        <f t="shared" si="1"/>
        <v>5</v>
      </c>
      <c r="K10" s="10" t="s">
        <v>1351</v>
      </c>
      <c r="L10" s="12">
        <f t="shared" si="2"/>
        <v>6</v>
      </c>
      <c r="M10" s="10" t="s">
        <v>1349</v>
      </c>
      <c r="N10" s="12">
        <f t="shared" si="0"/>
        <v>9</v>
      </c>
      <c r="O10" s="10" t="s">
        <v>1349</v>
      </c>
      <c r="P10" s="12">
        <f t="shared" si="0"/>
        <v>9</v>
      </c>
      <c r="Q10" s="13">
        <f t="shared" si="3"/>
        <v>290</v>
      </c>
      <c r="R10" s="14">
        <f t="shared" si="4"/>
        <v>7.25</v>
      </c>
      <c r="S10" s="10">
        <v>204</v>
      </c>
      <c r="T10" s="13">
        <v>258</v>
      </c>
      <c r="U10" s="15">
        <v>220</v>
      </c>
      <c r="V10" s="173">
        <v>298</v>
      </c>
      <c r="W10" s="125">
        <f t="shared" si="6"/>
        <v>6.35</v>
      </c>
      <c r="X10" s="35" t="s">
        <v>862</v>
      </c>
    </row>
    <row r="11" spans="1:24" s="9" customFormat="1" ht="20.100000000000001" customHeight="1">
      <c r="A11" s="19">
        <f t="shared" si="5"/>
        <v>6</v>
      </c>
      <c r="B11" s="136" t="s">
        <v>262</v>
      </c>
      <c r="C11" s="11" t="s">
        <v>1347</v>
      </c>
      <c r="D11" s="12">
        <f t="shared" si="0"/>
        <v>8</v>
      </c>
      <c r="E11" s="10" t="s">
        <v>1347</v>
      </c>
      <c r="F11" s="12">
        <f t="shared" si="0"/>
        <v>8</v>
      </c>
      <c r="G11" s="215" t="s">
        <v>18</v>
      </c>
      <c r="H11" s="12">
        <f t="shared" si="0"/>
        <v>0</v>
      </c>
      <c r="I11" s="10" t="s">
        <v>1348</v>
      </c>
      <c r="J11" s="12">
        <f t="shared" si="1"/>
        <v>5</v>
      </c>
      <c r="K11" s="10" t="s">
        <v>1351</v>
      </c>
      <c r="L11" s="12">
        <f t="shared" si="2"/>
        <v>6</v>
      </c>
      <c r="M11" s="10" t="s">
        <v>1349</v>
      </c>
      <c r="N11" s="12">
        <f t="shared" si="0"/>
        <v>9</v>
      </c>
      <c r="O11" s="10" t="s">
        <v>1346</v>
      </c>
      <c r="P11" s="12">
        <f t="shared" si="0"/>
        <v>10</v>
      </c>
      <c r="Q11" s="13">
        <f t="shared" si="3"/>
        <v>251</v>
      </c>
      <c r="R11" s="14">
        <f t="shared" si="4"/>
        <v>6.2750000000000004</v>
      </c>
      <c r="S11" s="10">
        <v>217</v>
      </c>
      <c r="T11" s="13">
        <v>244</v>
      </c>
      <c r="U11" s="173">
        <v>224</v>
      </c>
      <c r="V11" s="15">
        <v>288</v>
      </c>
      <c r="W11" s="125">
        <f t="shared" si="6"/>
        <v>6.12</v>
      </c>
      <c r="X11" s="35" t="s">
        <v>863</v>
      </c>
    </row>
    <row r="12" spans="1:24" s="9" customFormat="1" ht="20.100000000000001" customHeight="1">
      <c r="A12" s="19">
        <f t="shared" si="5"/>
        <v>7</v>
      </c>
      <c r="B12" s="136" t="s">
        <v>263</v>
      </c>
      <c r="C12" s="11" t="s">
        <v>1347</v>
      </c>
      <c r="D12" s="12">
        <f t="shared" si="0"/>
        <v>8</v>
      </c>
      <c r="E12" s="10" t="s">
        <v>1348</v>
      </c>
      <c r="F12" s="12">
        <f t="shared" si="0"/>
        <v>5</v>
      </c>
      <c r="G12" s="10" t="s">
        <v>1350</v>
      </c>
      <c r="H12" s="12">
        <f t="shared" si="0"/>
        <v>7</v>
      </c>
      <c r="I12" s="10" t="s">
        <v>1351</v>
      </c>
      <c r="J12" s="12">
        <f t="shared" si="1"/>
        <v>6</v>
      </c>
      <c r="K12" s="10" t="s">
        <v>1347</v>
      </c>
      <c r="L12" s="12">
        <f t="shared" si="2"/>
        <v>8</v>
      </c>
      <c r="M12" s="10" t="s">
        <v>1347</v>
      </c>
      <c r="N12" s="12">
        <f t="shared" si="0"/>
        <v>8</v>
      </c>
      <c r="O12" s="10" t="s">
        <v>1349</v>
      </c>
      <c r="P12" s="12">
        <f t="shared" si="0"/>
        <v>9</v>
      </c>
      <c r="Q12" s="13">
        <f t="shared" si="3"/>
        <v>281</v>
      </c>
      <c r="R12" s="14">
        <f t="shared" si="4"/>
        <v>7.0250000000000004</v>
      </c>
      <c r="S12" s="10">
        <v>300</v>
      </c>
      <c r="T12" s="13">
        <v>296</v>
      </c>
      <c r="U12" s="15">
        <v>190</v>
      </c>
      <c r="V12" s="15">
        <v>240</v>
      </c>
      <c r="W12" s="125">
        <f t="shared" si="6"/>
        <v>6.5350000000000001</v>
      </c>
      <c r="X12" s="35" t="s">
        <v>864</v>
      </c>
    </row>
    <row r="13" spans="1:24" s="9" customFormat="1" ht="20.100000000000001" customHeight="1">
      <c r="A13" s="19">
        <f t="shared" si="5"/>
        <v>8</v>
      </c>
      <c r="B13" s="136" t="s">
        <v>264</v>
      </c>
      <c r="C13" s="11" t="s">
        <v>1347</v>
      </c>
      <c r="D13" s="12">
        <f t="shared" si="0"/>
        <v>8</v>
      </c>
      <c r="E13" s="10" t="s">
        <v>1351</v>
      </c>
      <c r="F13" s="12">
        <f t="shared" si="0"/>
        <v>6</v>
      </c>
      <c r="G13" s="10" t="s">
        <v>1351</v>
      </c>
      <c r="H13" s="12">
        <f t="shared" si="0"/>
        <v>6</v>
      </c>
      <c r="I13" s="10" t="s">
        <v>1352</v>
      </c>
      <c r="J13" s="12">
        <f t="shared" si="1"/>
        <v>4</v>
      </c>
      <c r="K13" s="10" t="s">
        <v>1347</v>
      </c>
      <c r="L13" s="12">
        <f t="shared" si="2"/>
        <v>8</v>
      </c>
      <c r="M13" s="10" t="s">
        <v>1349</v>
      </c>
      <c r="N13" s="12">
        <f t="shared" si="0"/>
        <v>9</v>
      </c>
      <c r="O13" s="10" t="s">
        <v>1349</v>
      </c>
      <c r="P13" s="12">
        <f t="shared" si="0"/>
        <v>9</v>
      </c>
      <c r="Q13" s="13">
        <f t="shared" si="3"/>
        <v>274</v>
      </c>
      <c r="R13" s="14">
        <f t="shared" si="4"/>
        <v>6.85</v>
      </c>
      <c r="S13" s="10">
        <v>253</v>
      </c>
      <c r="T13" s="13">
        <v>280</v>
      </c>
      <c r="U13" s="15">
        <v>220</v>
      </c>
      <c r="V13" s="15">
        <v>256</v>
      </c>
      <c r="W13" s="125">
        <f t="shared" si="6"/>
        <v>6.415</v>
      </c>
      <c r="X13" s="35" t="s">
        <v>865</v>
      </c>
    </row>
    <row r="14" spans="1:24" s="9" customFormat="1" ht="20.100000000000001" customHeight="1">
      <c r="A14" s="19">
        <f t="shared" si="5"/>
        <v>9</v>
      </c>
      <c r="B14" s="136" t="s">
        <v>265</v>
      </c>
      <c r="C14" s="11" t="s">
        <v>1349</v>
      </c>
      <c r="D14" s="12">
        <f t="shared" si="0"/>
        <v>9</v>
      </c>
      <c r="E14" s="10" t="s">
        <v>1346</v>
      </c>
      <c r="F14" s="12">
        <f t="shared" si="0"/>
        <v>10</v>
      </c>
      <c r="G14" s="10" t="s">
        <v>1346</v>
      </c>
      <c r="H14" s="12">
        <f t="shared" si="0"/>
        <v>10</v>
      </c>
      <c r="I14" s="10" t="s">
        <v>1346</v>
      </c>
      <c r="J14" s="12">
        <f t="shared" si="1"/>
        <v>10</v>
      </c>
      <c r="K14" s="10" t="s">
        <v>1349</v>
      </c>
      <c r="L14" s="12">
        <f t="shared" si="2"/>
        <v>9</v>
      </c>
      <c r="M14" s="10" t="s">
        <v>1349</v>
      </c>
      <c r="N14" s="12">
        <f t="shared" si="0"/>
        <v>9</v>
      </c>
      <c r="O14" s="10" t="s">
        <v>1349</v>
      </c>
      <c r="P14" s="12">
        <f t="shared" si="0"/>
        <v>9</v>
      </c>
      <c r="Q14" s="13">
        <f t="shared" si="3"/>
        <v>380</v>
      </c>
      <c r="R14" s="14">
        <f t="shared" si="4"/>
        <v>9.5</v>
      </c>
      <c r="S14" s="10">
        <v>307</v>
      </c>
      <c r="T14" s="13">
        <v>362</v>
      </c>
      <c r="U14" s="15">
        <v>310</v>
      </c>
      <c r="V14" s="15">
        <v>344</v>
      </c>
      <c r="W14" s="125">
        <f t="shared" si="6"/>
        <v>8.5150000000000006</v>
      </c>
      <c r="X14" s="35" t="s">
        <v>866</v>
      </c>
    </row>
    <row r="15" spans="1:24" s="9" customFormat="1" ht="20.100000000000001" customHeight="1">
      <c r="A15" s="19">
        <f t="shared" si="5"/>
        <v>10</v>
      </c>
      <c r="B15" s="136" t="s">
        <v>266</v>
      </c>
      <c r="C15" s="11" t="s">
        <v>1351</v>
      </c>
      <c r="D15" s="12">
        <f t="shared" si="0"/>
        <v>6</v>
      </c>
      <c r="E15" s="10" t="s">
        <v>1348</v>
      </c>
      <c r="F15" s="12">
        <f t="shared" si="0"/>
        <v>5</v>
      </c>
      <c r="G15" s="10" t="s">
        <v>1348</v>
      </c>
      <c r="H15" s="12">
        <f t="shared" si="0"/>
        <v>5</v>
      </c>
      <c r="I15" s="10" t="s">
        <v>1352</v>
      </c>
      <c r="J15" s="12">
        <f t="shared" si="1"/>
        <v>4</v>
      </c>
      <c r="K15" s="10" t="s">
        <v>1349</v>
      </c>
      <c r="L15" s="12">
        <f t="shared" si="2"/>
        <v>9</v>
      </c>
      <c r="M15" s="10" t="s">
        <v>1347</v>
      </c>
      <c r="N15" s="12">
        <f t="shared" si="0"/>
        <v>8</v>
      </c>
      <c r="O15" s="10" t="s">
        <v>1349</v>
      </c>
      <c r="P15" s="12">
        <f t="shared" si="0"/>
        <v>9</v>
      </c>
      <c r="Q15" s="13">
        <f t="shared" si="3"/>
        <v>247</v>
      </c>
      <c r="R15" s="14">
        <f t="shared" si="4"/>
        <v>6.1749999999999998</v>
      </c>
      <c r="S15" s="10">
        <v>331</v>
      </c>
      <c r="T15" s="13">
        <v>374</v>
      </c>
      <c r="U15" s="15">
        <v>290</v>
      </c>
      <c r="V15" s="15">
        <v>312</v>
      </c>
      <c r="W15" s="125">
        <f t="shared" si="6"/>
        <v>7.77</v>
      </c>
      <c r="X15" s="35" t="s">
        <v>867</v>
      </c>
    </row>
    <row r="16" spans="1:24" s="9" customFormat="1" ht="20.100000000000001" customHeight="1">
      <c r="A16" s="19">
        <f t="shared" si="5"/>
        <v>11</v>
      </c>
      <c r="B16" s="136" t="s">
        <v>267</v>
      </c>
      <c r="C16" s="11" t="s">
        <v>1347</v>
      </c>
      <c r="D16" s="12">
        <f t="shared" si="0"/>
        <v>8</v>
      </c>
      <c r="E16" s="10" t="s">
        <v>1351</v>
      </c>
      <c r="F16" s="12">
        <f t="shared" si="0"/>
        <v>6</v>
      </c>
      <c r="G16" s="10" t="s">
        <v>1347</v>
      </c>
      <c r="H16" s="12">
        <f t="shared" si="0"/>
        <v>8</v>
      </c>
      <c r="I16" s="10" t="s">
        <v>1350</v>
      </c>
      <c r="J16" s="12">
        <f t="shared" si="1"/>
        <v>7</v>
      </c>
      <c r="K16" s="10" t="s">
        <v>1349</v>
      </c>
      <c r="L16" s="12">
        <f t="shared" si="2"/>
        <v>9</v>
      </c>
      <c r="M16" s="10" t="s">
        <v>1349</v>
      </c>
      <c r="N16" s="12">
        <f t="shared" si="0"/>
        <v>9</v>
      </c>
      <c r="O16" s="10" t="s">
        <v>1349</v>
      </c>
      <c r="P16" s="12">
        <f t="shared" si="0"/>
        <v>9</v>
      </c>
      <c r="Q16" s="13">
        <f t="shared" si="3"/>
        <v>310</v>
      </c>
      <c r="R16" s="14">
        <f t="shared" si="4"/>
        <v>7.75</v>
      </c>
      <c r="S16" s="10">
        <v>270</v>
      </c>
      <c r="T16" s="13">
        <v>298</v>
      </c>
      <c r="U16" s="15">
        <v>234</v>
      </c>
      <c r="V16" s="15">
        <v>274</v>
      </c>
      <c r="W16" s="125">
        <f t="shared" si="6"/>
        <v>6.93</v>
      </c>
      <c r="X16" s="35" t="s">
        <v>868</v>
      </c>
    </row>
    <row r="17" spans="1:24" s="9" customFormat="1" ht="20.100000000000001" customHeight="1">
      <c r="A17" s="19">
        <f t="shared" si="5"/>
        <v>12</v>
      </c>
      <c r="B17" s="136" t="s">
        <v>268</v>
      </c>
      <c r="C17" s="11" t="s">
        <v>1348</v>
      </c>
      <c r="D17" s="12">
        <f t="shared" si="0"/>
        <v>5</v>
      </c>
      <c r="E17" s="10" t="s">
        <v>1351</v>
      </c>
      <c r="F17" s="12">
        <f t="shared" si="0"/>
        <v>6</v>
      </c>
      <c r="G17" s="10" t="s">
        <v>1352</v>
      </c>
      <c r="H17" s="12">
        <f t="shared" si="0"/>
        <v>4</v>
      </c>
      <c r="I17" s="232" t="s">
        <v>18</v>
      </c>
      <c r="J17" s="12">
        <f t="shared" si="1"/>
        <v>0</v>
      </c>
      <c r="K17" s="10" t="s">
        <v>1351</v>
      </c>
      <c r="L17" s="12">
        <f t="shared" si="2"/>
        <v>6</v>
      </c>
      <c r="M17" s="10" t="s">
        <v>1347</v>
      </c>
      <c r="N17" s="12">
        <f t="shared" si="0"/>
        <v>8</v>
      </c>
      <c r="O17" s="10" t="s">
        <v>1349</v>
      </c>
      <c r="P17" s="12">
        <f t="shared" si="0"/>
        <v>9</v>
      </c>
      <c r="Q17" s="13">
        <f t="shared" si="3"/>
        <v>199</v>
      </c>
      <c r="R17" s="14">
        <f t="shared" si="4"/>
        <v>4.9749999999999996</v>
      </c>
      <c r="S17" s="10">
        <v>267</v>
      </c>
      <c r="T17" s="13">
        <v>258</v>
      </c>
      <c r="U17" s="173">
        <v>188</v>
      </c>
      <c r="V17" s="173">
        <v>250</v>
      </c>
      <c r="W17" s="125">
        <f t="shared" si="6"/>
        <v>5.81</v>
      </c>
      <c r="X17" s="35" t="s">
        <v>869</v>
      </c>
    </row>
    <row r="18" spans="1:24" s="9" customFormat="1" ht="20.100000000000001" customHeight="1">
      <c r="A18" s="19">
        <f t="shared" si="5"/>
        <v>13</v>
      </c>
      <c r="B18" s="136" t="s">
        <v>269</v>
      </c>
      <c r="C18" s="11" t="s">
        <v>1350</v>
      </c>
      <c r="D18" s="12">
        <f t="shared" si="0"/>
        <v>7</v>
      </c>
      <c r="E18" s="10" t="s">
        <v>1351</v>
      </c>
      <c r="F18" s="12">
        <f t="shared" si="0"/>
        <v>6</v>
      </c>
      <c r="G18" s="10" t="s">
        <v>1352</v>
      </c>
      <c r="H18" s="12">
        <f t="shared" si="0"/>
        <v>4</v>
      </c>
      <c r="I18" s="10" t="s">
        <v>1352</v>
      </c>
      <c r="J18" s="12">
        <f t="shared" si="1"/>
        <v>4</v>
      </c>
      <c r="K18" s="10" t="s">
        <v>1350</v>
      </c>
      <c r="L18" s="12">
        <f t="shared" si="2"/>
        <v>7</v>
      </c>
      <c r="M18" s="10" t="s">
        <v>1349</v>
      </c>
      <c r="N18" s="12">
        <f t="shared" si="0"/>
        <v>9</v>
      </c>
      <c r="O18" s="10" t="s">
        <v>1346</v>
      </c>
      <c r="P18" s="12">
        <f t="shared" si="0"/>
        <v>10</v>
      </c>
      <c r="Q18" s="13">
        <f t="shared" si="3"/>
        <v>251</v>
      </c>
      <c r="R18" s="14">
        <f t="shared" si="4"/>
        <v>6.2750000000000004</v>
      </c>
      <c r="S18" s="10">
        <v>298</v>
      </c>
      <c r="T18" s="13">
        <v>336</v>
      </c>
      <c r="U18" s="15">
        <v>222</v>
      </c>
      <c r="V18" s="173">
        <v>270</v>
      </c>
      <c r="W18" s="125">
        <f t="shared" si="6"/>
        <v>6.8849999999999998</v>
      </c>
      <c r="X18" s="35" t="s">
        <v>870</v>
      </c>
    </row>
    <row r="19" spans="1:24" s="9" customFormat="1" ht="20.100000000000001" customHeight="1">
      <c r="A19" s="19">
        <f t="shared" si="5"/>
        <v>14</v>
      </c>
      <c r="B19" s="136" t="s">
        <v>270</v>
      </c>
      <c r="C19" s="11" t="s">
        <v>1349</v>
      </c>
      <c r="D19" s="12">
        <f t="shared" si="0"/>
        <v>9</v>
      </c>
      <c r="E19" s="10" t="s">
        <v>1350</v>
      </c>
      <c r="F19" s="12">
        <f t="shared" si="0"/>
        <v>7</v>
      </c>
      <c r="G19" s="10" t="s">
        <v>1350</v>
      </c>
      <c r="H19" s="12">
        <f t="shared" si="0"/>
        <v>7</v>
      </c>
      <c r="I19" s="10" t="s">
        <v>1351</v>
      </c>
      <c r="J19" s="12">
        <f t="shared" si="1"/>
        <v>6</v>
      </c>
      <c r="K19" s="10" t="s">
        <v>1350</v>
      </c>
      <c r="L19" s="12">
        <f t="shared" si="2"/>
        <v>7</v>
      </c>
      <c r="M19" s="10" t="s">
        <v>1347</v>
      </c>
      <c r="N19" s="12">
        <f t="shared" si="0"/>
        <v>8</v>
      </c>
      <c r="O19" s="10" t="s">
        <v>1349</v>
      </c>
      <c r="P19" s="12">
        <f t="shared" si="0"/>
        <v>9</v>
      </c>
      <c r="Q19" s="13">
        <f t="shared" si="3"/>
        <v>299</v>
      </c>
      <c r="R19" s="14">
        <f t="shared" si="4"/>
        <v>7.4749999999999996</v>
      </c>
      <c r="S19" s="10">
        <v>292</v>
      </c>
      <c r="T19" s="13">
        <v>298</v>
      </c>
      <c r="U19" s="15">
        <v>236</v>
      </c>
      <c r="V19" s="15">
        <v>306</v>
      </c>
      <c r="W19" s="125">
        <f t="shared" si="6"/>
        <v>7.1550000000000002</v>
      </c>
      <c r="X19" s="35" t="s">
        <v>871</v>
      </c>
    </row>
    <row r="20" spans="1:24" s="9" customFormat="1" ht="20.100000000000001" customHeight="1">
      <c r="A20" s="19">
        <f t="shared" si="5"/>
        <v>15</v>
      </c>
      <c r="B20" s="136" t="s">
        <v>271</v>
      </c>
      <c r="C20" s="11" t="s">
        <v>1349</v>
      </c>
      <c r="D20" s="12">
        <f t="shared" si="0"/>
        <v>9</v>
      </c>
      <c r="E20" s="10" t="s">
        <v>1349</v>
      </c>
      <c r="F20" s="12">
        <f t="shared" si="0"/>
        <v>9</v>
      </c>
      <c r="G20" s="10" t="s">
        <v>1350</v>
      </c>
      <c r="H20" s="12">
        <f t="shared" si="0"/>
        <v>7</v>
      </c>
      <c r="I20" s="10" t="s">
        <v>1350</v>
      </c>
      <c r="J20" s="12">
        <f t="shared" si="1"/>
        <v>7</v>
      </c>
      <c r="K20" s="10" t="s">
        <v>1349</v>
      </c>
      <c r="L20" s="12">
        <f t="shared" si="2"/>
        <v>9</v>
      </c>
      <c r="M20" s="10" t="s">
        <v>1349</v>
      </c>
      <c r="N20" s="12">
        <f t="shared" si="0"/>
        <v>9</v>
      </c>
      <c r="O20" s="10" t="s">
        <v>1346</v>
      </c>
      <c r="P20" s="12">
        <f t="shared" si="0"/>
        <v>10</v>
      </c>
      <c r="Q20" s="13">
        <f t="shared" si="3"/>
        <v>339</v>
      </c>
      <c r="R20" s="14">
        <f t="shared" si="4"/>
        <v>8.4749999999999996</v>
      </c>
      <c r="S20" s="10">
        <v>285</v>
      </c>
      <c r="T20" s="13">
        <v>324</v>
      </c>
      <c r="U20" s="15">
        <v>276</v>
      </c>
      <c r="V20" s="15">
        <v>302</v>
      </c>
      <c r="W20" s="125">
        <f t="shared" si="6"/>
        <v>7.63</v>
      </c>
      <c r="X20" s="35" t="s">
        <v>872</v>
      </c>
    </row>
    <row r="21" spans="1:24" s="9" customFormat="1" ht="20.100000000000001" customHeight="1">
      <c r="A21" s="19">
        <f t="shared" si="5"/>
        <v>16</v>
      </c>
      <c r="B21" s="136" t="s">
        <v>272</v>
      </c>
      <c r="C21" s="11" t="s">
        <v>1350</v>
      </c>
      <c r="D21" s="12">
        <f t="shared" si="0"/>
        <v>7</v>
      </c>
      <c r="E21" s="215" t="s">
        <v>18</v>
      </c>
      <c r="F21" s="12">
        <f t="shared" si="0"/>
        <v>0</v>
      </c>
      <c r="G21" s="215" t="s">
        <v>18</v>
      </c>
      <c r="H21" s="12">
        <f t="shared" si="0"/>
        <v>0</v>
      </c>
      <c r="I21" s="10" t="s">
        <v>1348</v>
      </c>
      <c r="J21" s="12">
        <f t="shared" si="1"/>
        <v>5</v>
      </c>
      <c r="K21" s="10" t="s">
        <v>1351</v>
      </c>
      <c r="L21" s="12">
        <f t="shared" si="2"/>
        <v>6</v>
      </c>
      <c r="M21" s="10" t="s">
        <v>1347</v>
      </c>
      <c r="N21" s="12">
        <f t="shared" si="0"/>
        <v>8</v>
      </c>
      <c r="O21" s="10" t="s">
        <v>1349</v>
      </c>
      <c r="P21" s="12">
        <f t="shared" si="0"/>
        <v>9</v>
      </c>
      <c r="Q21" s="13">
        <f t="shared" si="3"/>
        <v>173</v>
      </c>
      <c r="R21" s="14">
        <f t="shared" si="4"/>
        <v>4.3250000000000002</v>
      </c>
      <c r="S21" s="10">
        <v>190</v>
      </c>
      <c r="T21" s="13">
        <v>254</v>
      </c>
      <c r="U21" s="15">
        <v>210</v>
      </c>
      <c r="V21" s="174">
        <v>202</v>
      </c>
      <c r="W21" s="125">
        <f t="shared" si="6"/>
        <v>5.1449999999999996</v>
      </c>
      <c r="X21" s="35" t="s">
        <v>873</v>
      </c>
    </row>
    <row r="22" spans="1:24" s="9" customFormat="1" ht="20.100000000000001" customHeight="1">
      <c r="A22" s="19">
        <f t="shared" si="5"/>
        <v>17</v>
      </c>
      <c r="B22" s="136" t="s">
        <v>273</v>
      </c>
      <c r="C22" s="11" t="s">
        <v>1350</v>
      </c>
      <c r="D22" s="12">
        <f t="shared" si="0"/>
        <v>7</v>
      </c>
      <c r="E22" s="10" t="s">
        <v>1351</v>
      </c>
      <c r="F22" s="12">
        <f t="shared" si="0"/>
        <v>6</v>
      </c>
      <c r="G22" s="10" t="s">
        <v>1348</v>
      </c>
      <c r="H22" s="12">
        <f t="shared" si="0"/>
        <v>5</v>
      </c>
      <c r="I22" s="10" t="s">
        <v>1348</v>
      </c>
      <c r="J22" s="12">
        <f t="shared" si="1"/>
        <v>5</v>
      </c>
      <c r="K22" s="10" t="s">
        <v>1347</v>
      </c>
      <c r="L22" s="12">
        <f t="shared" si="2"/>
        <v>8</v>
      </c>
      <c r="M22" s="10" t="s">
        <v>1346</v>
      </c>
      <c r="N22" s="12">
        <f t="shared" si="0"/>
        <v>10</v>
      </c>
      <c r="O22" s="10" t="s">
        <v>1349</v>
      </c>
      <c r="P22" s="12">
        <f t="shared" si="0"/>
        <v>9</v>
      </c>
      <c r="Q22" s="13">
        <f t="shared" si="3"/>
        <v>269</v>
      </c>
      <c r="R22" s="14">
        <f t="shared" si="4"/>
        <v>6.7249999999999996</v>
      </c>
      <c r="S22" s="10">
        <v>149</v>
      </c>
      <c r="T22" s="13">
        <v>224</v>
      </c>
      <c r="U22" s="173">
        <v>196</v>
      </c>
      <c r="V22" s="173">
        <v>234</v>
      </c>
      <c r="W22" s="125">
        <f t="shared" si="6"/>
        <v>5.36</v>
      </c>
      <c r="X22" s="35" t="s">
        <v>874</v>
      </c>
    </row>
    <row r="23" spans="1:24" s="9" customFormat="1" ht="20.100000000000001" customHeight="1">
      <c r="A23" s="19">
        <f t="shared" si="5"/>
        <v>18</v>
      </c>
      <c r="B23" s="136" t="s">
        <v>274</v>
      </c>
      <c r="C23" s="11" t="s">
        <v>1347</v>
      </c>
      <c r="D23" s="12">
        <f t="shared" ref="D23:D99" si="7">IF(C23="AA",10, IF(C23="AB",9, IF(C23="BB",8, IF(C23="BC",7,IF(C23="CC",6, IF(C23="CD",5, IF(C23="DD",4,IF(C23="F",0))))))))</f>
        <v>8</v>
      </c>
      <c r="E23" s="10" t="s">
        <v>1348</v>
      </c>
      <c r="F23" s="12">
        <f t="shared" ref="F23:F99" si="8">IF(E23="AA",10, IF(E23="AB",9, IF(E23="BB",8, IF(E23="BC",7,IF(E23="CC",6, IF(E23="CD",5, IF(E23="DD",4,IF(E23="F",0))))))))</f>
        <v>5</v>
      </c>
      <c r="G23" s="10" t="s">
        <v>1349</v>
      </c>
      <c r="H23" s="12">
        <f t="shared" ref="H23:H99" si="9">IF(G23="AA",10, IF(G23="AB",9, IF(G23="BB",8, IF(G23="BC",7,IF(G23="CC",6, IF(G23="CD",5, IF(G23="DD",4,IF(G23="F",0))))))))</f>
        <v>9</v>
      </c>
      <c r="I23" s="10" t="s">
        <v>1350</v>
      </c>
      <c r="J23" s="12">
        <f t="shared" si="1"/>
        <v>7</v>
      </c>
      <c r="K23" s="10" t="s">
        <v>1347</v>
      </c>
      <c r="L23" s="12">
        <f t="shared" si="2"/>
        <v>8</v>
      </c>
      <c r="M23" s="10" t="s">
        <v>1349</v>
      </c>
      <c r="N23" s="12">
        <f t="shared" ref="N23:N99" si="10">IF(M23="AA",10, IF(M23="AB",9, IF(M23="BB",8, IF(M23="BC",7,IF(M23="CC",6, IF(M23="CD",5, IF(M23="DD",4,IF(M23="F",0))))))))</f>
        <v>9</v>
      </c>
      <c r="O23" s="10" t="s">
        <v>1349</v>
      </c>
      <c r="P23" s="12">
        <f t="shared" ref="P23:P99" si="11">IF(O23="AA",10, IF(O23="AB",9, IF(O23="BB",8, IF(O23="BC",7,IF(O23="CC",6, IF(O23="CD",5, IF(O23="DD",4,IF(O23="F",0))))))))</f>
        <v>9</v>
      </c>
      <c r="Q23" s="13">
        <f t="shared" si="3"/>
        <v>302</v>
      </c>
      <c r="R23" s="14">
        <f t="shared" si="4"/>
        <v>7.55</v>
      </c>
      <c r="S23" s="10">
        <v>293</v>
      </c>
      <c r="T23" s="13">
        <v>340</v>
      </c>
      <c r="U23" s="15">
        <v>252</v>
      </c>
      <c r="V23" s="15">
        <v>280</v>
      </c>
      <c r="W23" s="125">
        <f t="shared" si="6"/>
        <v>7.335</v>
      </c>
      <c r="X23" s="35" t="s">
        <v>875</v>
      </c>
    </row>
    <row r="24" spans="1:24" s="9" customFormat="1" ht="20.100000000000001" customHeight="1">
      <c r="A24" s="19">
        <f t="shared" si="5"/>
        <v>19</v>
      </c>
      <c r="B24" s="136" t="s">
        <v>275</v>
      </c>
      <c r="C24" s="11" t="s">
        <v>1351</v>
      </c>
      <c r="D24" s="12">
        <f t="shared" si="7"/>
        <v>6</v>
      </c>
      <c r="E24" s="10" t="s">
        <v>1347</v>
      </c>
      <c r="F24" s="12">
        <f t="shared" si="8"/>
        <v>8</v>
      </c>
      <c r="G24" s="10" t="s">
        <v>1350</v>
      </c>
      <c r="H24" s="12">
        <f t="shared" si="9"/>
        <v>7</v>
      </c>
      <c r="I24" s="10" t="s">
        <v>1351</v>
      </c>
      <c r="J24" s="12">
        <f t="shared" si="1"/>
        <v>6</v>
      </c>
      <c r="K24" s="10" t="s">
        <v>1347</v>
      </c>
      <c r="L24" s="12">
        <f t="shared" si="2"/>
        <v>8</v>
      </c>
      <c r="M24" s="10" t="s">
        <v>1349</v>
      </c>
      <c r="N24" s="12">
        <f t="shared" si="10"/>
        <v>9</v>
      </c>
      <c r="O24" s="10" t="s">
        <v>1346</v>
      </c>
      <c r="P24" s="12">
        <f t="shared" si="11"/>
        <v>10</v>
      </c>
      <c r="Q24" s="13">
        <f t="shared" si="3"/>
        <v>295</v>
      </c>
      <c r="R24" s="14">
        <f t="shared" si="4"/>
        <v>7.375</v>
      </c>
      <c r="S24" s="10">
        <v>262</v>
      </c>
      <c r="T24" s="13">
        <v>356</v>
      </c>
      <c r="U24" s="15">
        <v>312</v>
      </c>
      <c r="V24" s="15">
        <v>306</v>
      </c>
      <c r="W24" s="125">
        <f t="shared" si="6"/>
        <v>7.6550000000000002</v>
      </c>
      <c r="X24" s="35" t="s">
        <v>876</v>
      </c>
    </row>
    <row r="25" spans="1:24" s="9" customFormat="1" ht="20.100000000000001" customHeight="1">
      <c r="A25" s="19">
        <f t="shared" si="5"/>
        <v>20</v>
      </c>
      <c r="B25" s="136" t="s">
        <v>276</v>
      </c>
      <c r="C25" s="11" t="s">
        <v>1351</v>
      </c>
      <c r="D25" s="12">
        <f t="shared" si="7"/>
        <v>6</v>
      </c>
      <c r="E25" s="10" t="s">
        <v>1352</v>
      </c>
      <c r="F25" s="12">
        <f t="shared" si="8"/>
        <v>4</v>
      </c>
      <c r="G25" s="10" t="s">
        <v>1352</v>
      </c>
      <c r="H25" s="12">
        <f t="shared" si="9"/>
        <v>4</v>
      </c>
      <c r="I25" s="10" t="s">
        <v>1352</v>
      </c>
      <c r="J25" s="12">
        <f t="shared" si="1"/>
        <v>4</v>
      </c>
      <c r="K25" s="10" t="s">
        <v>1351</v>
      </c>
      <c r="L25" s="12">
        <f t="shared" si="2"/>
        <v>6</v>
      </c>
      <c r="M25" s="10" t="s">
        <v>1347</v>
      </c>
      <c r="N25" s="12">
        <f t="shared" si="10"/>
        <v>8</v>
      </c>
      <c r="O25" s="10" t="s">
        <v>1349</v>
      </c>
      <c r="P25" s="12">
        <f t="shared" si="11"/>
        <v>9</v>
      </c>
      <c r="Q25" s="13">
        <f t="shared" si="3"/>
        <v>215</v>
      </c>
      <c r="R25" s="14">
        <f t="shared" si="4"/>
        <v>5.375</v>
      </c>
      <c r="S25" s="10">
        <v>185</v>
      </c>
      <c r="T25" s="13">
        <v>216</v>
      </c>
      <c r="U25" s="173">
        <v>96</v>
      </c>
      <c r="V25" s="173">
        <v>200</v>
      </c>
      <c r="W25" s="125">
        <f t="shared" si="6"/>
        <v>4.5599999999999996</v>
      </c>
      <c r="X25" s="35" t="s">
        <v>877</v>
      </c>
    </row>
    <row r="26" spans="1:24" s="9" customFormat="1" ht="20.100000000000001" customHeight="1">
      <c r="A26" s="19">
        <f t="shared" si="5"/>
        <v>21</v>
      </c>
      <c r="B26" s="136" t="s">
        <v>277</v>
      </c>
      <c r="C26" s="11" t="s">
        <v>1349</v>
      </c>
      <c r="D26" s="12">
        <f t="shared" si="7"/>
        <v>9</v>
      </c>
      <c r="E26" s="10" t="s">
        <v>1347</v>
      </c>
      <c r="F26" s="12">
        <f t="shared" si="8"/>
        <v>8</v>
      </c>
      <c r="G26" s="10" t="s">
        <v>1349</v>
      </c>
      <c r="H26" s="12">
        <f t="shared" si="9"/>
        <v>9</v>
      </c>
      <c r="I26" s="10" t="s">
        <v>1349</v>
      </c>
      <c r="J26" s="12">
        <f t="shared" si="1"/>
        <v>9</v>
      </c>
      <c r="K26" s="10" t="s">
        <v>1349</v>
      </c>
      <c r="L26" s="12">
        <f t="shared" si="2"/>
        <v>9</v>
      </c>
      <c r="M26" s="10" t="s">
        <v>1346</v>
      </c>
      <c r="N26" s="12">
        <f t="shared" si="10"/>
        <v>10</v>
      </c>
      <c r="O26" s="10" t="s">
        <v>1346</v>
      </c>
      <c r="P26" s="12">
        <f t="shared" si="11"/>
        <v>10</v>
      </c>
      <c r="Q26" s="13">
        <f t="shared" si="3"/>
        <v>358</v>
      </c>
      <c r="R26" s="14">
        <f t="shared" si="4"/>
        <v>8.9499999999999993</v>
      </c>
      <c r="S26" s="10">
        <v>320</v>
      </c>
      <c r="T26" s="13">
        <v>374</v>
      </c>
      <c r="U26" s="15">
        <v>324</v>
      </c>
      <c r="V26" s="15">
        <v>342</v>
      </c>
      <c r="W26" s="125">
        <f t="shared" si="6"/>
        <v>8.59</v>
      </c>
      <c r="X26" s="35" t="s">
        <v>878</v>
      </c>
    </row>
    <row r="27" spans="1:24" s="9" customFormat="1" ht="20.100000000000001" customHeight="1">
      <c r="A27" s="19">
        <f t="shared" si="5"/>
        <v>22</v>
      </c>
      <c r="B27" s="136" t="s">
        <v>278</v>
      </c>
      <c r="C27" s="11" t="s">
        <v>1350</v>
      </c>
      <c r="D27" s="12">
        <f t="shared" si="7"/>
        <v>7</v>
      </c>
      <c r="E27" s="10" t="s">
        <v>1352</v>
      </c>
      <c r="F27" s="12">
        <f t="shared" si="8"/>
        <v>4</v>
      </c>
      <c r="G27" s="10" t="s">
        <v>1351</v>
      </c>
      <c r="H27" s="12">
        <f t="shared" si="9"/>
        <v>6</v>
      </c>
      <c r="I27" s="10" t="s">
        <v>1351</v>
      </c>
      <c r="J27" s="12">
        <f t="shared" si="1"/>
        <v>6</v>
      </c>
      <c r="K27" s="10" t="s">
        <v>1351</v>
      </c>
      <c r="L27" s="12">
        <f t="shared" si="2"/>
        <v>6</v>
      </c>
      <c r="M27" s="10" t="s">
        <v>1347</v>
      </c>
      <c r="N27" s="12">
        <f t="shared" si="10"/>
        <v>8</v>
      </c>
      <c r="O27" s="10" t="s">
        <v>1349</v>
      </c>
      <c r="P27" s="12">
        <f t="shared" si="11"/>
        <v>9</v>
      </c>
      <c r="Q27" s="13">
        <f t="shared" si="3"/>
        <v>247</v>
      </c>
      <c r="R27" s="14">
        <f t="shared" si="4"/>
        <v>6.1749999999999998</v>
      </c>
      <c r="S27" s="10">
        <v>241</v>
      </c>
      <c r="T27" s="13">
        <v>284</v>
      </c>
      <c r="U27" s="15">
        <v>168</v>
      </c>
      <c r="V27" s="173">
        <v>276</v>
      </c>
      <c r="W27" s="125">
        <f t="shared" si="6"/>
        <v>6.08</v>
      </c>
      <c r="X27" s="35" t="s">
        <v>879</v>
      </c>
    </row>
    <row r="28" spans="1:24" s="9" customFormat="1" ht="20.100000000000001" customHeight="1">
      <c r="A28" s="19">
        <f>A27+1</f>
        <v>23</v>
      </c>
      <c r="B28" s="136" t="s">
        <v>279</v>
      </c>
      <c r="C28" s="126" t="s">
        <v>1350</v>
      </c>
      <c r="D28" s="127">
        <f t="shared" si="7"/>
        <v>7</v>
      </c>
      <c r="E28" s="13" t="s">
        <v>1349</v>
      </c>
      <c r="F28" s="127">
        <f t="shared" si="8"/>
        <v>9</v>
      </c>
      <c r="G28" s="13" t="s">
        <v>1351</v>
      </c>
      <c r="H28" s="127">
        <f t="shared" si="9"/>
        <v>6</v>
      </c>
      <c r="I28" s="13" t="s">
        <v>1351</v>
      </c>
      <c r="J28" s="127">
        <f t="shared" si="1"/>
        <v>6</v>
      </c>
      <c r="K28" s="13" t="s">
        <v>1347</v>
      </c>
      <c r="L28" s="127">
        <f t="shared" si="2"/>
        <v>8</v>
      </c>
      <c r="M28" s="13" t="s">
        <v>1349</v>
      </c>
      <c r="N28" s="127">
        <f t="shared" si="10"/>
        <v>9</v>
      </c>
      <c r="O28" s="13" t="s">
        <v>1349</v>
      </c>
      <c r="P28" s="127">
        <f t="shared" si="11"/>
        <v>9</v>
      </c>
      <c r="Q28" s="13">
        <f t="shared" si="3"/>
        <v>302</v>
      </c>
      <c r="R28" s="14">
        <f t="shared" si="4"/>
        <v>7.55</v>
      </c>
      <c r="S28" s="13">
        <v>270</v>
      </c>
      <c r="T28" s="13">
        <v>306</v>
      </c>
      <c r="U28" s="15">
        <v>274</v>
      </c>
      <c r="V28" s="15">
        <v>282</v>
      </c>
      <c r="W28" s="125">
        <f t="shared" si="6"/>
        <v>7.17</v>
      </c>
      <c r="X28" s="35" t="s">
        <v>880</v>
      </c>
    </row>
    <row r="29" spans="1:24" s="9" customFormat="1" ht="20.100000000000001" customHeight="1">
      <c r="A29" s="19">
        <f t="shared" ref="A29:A30" si="12">A28+1</f>
        <v>24</v>
      </c>
      <c r="B29" s="136" t="s">
        <v>280</v>
      </c>
      <c r="C29" s="126" t="s">
        <v>1346</v>
      </c>
      <c r="D29" s="127">
        <f t="shared" si="7"/>
        <v>10</v>
      </c>
      <c r="E29" s="13" t="s">
        <v>1346</v>
      </c>
      <c r="F29" s="127">
        <f t="shared" si="8"/>
        <v>10</v>
      </c>
      <c r="G29" s="13" t="s">
        <v>1346</v>
      </c>
      <c r="H29" s="127">
        <f t="shared" si="9"/>
        <v>10</v>
      </c>
      <c r="I29" s="13" t="s">
        <v>1346</v>
      </c>
      <c r="J29" s="127">
        <f t="shared" si="1"/>
        <v>10</v>
      </c>
      <c r="K29" s="13" t="s">
        <v>1349</v>
      </c>
      <c r="L29" s="127">
        <f t="shared" si="2"/>
        <v>9</v>
      </c>
      <c r="M29" s="13" t="s">
        <v>1349</v>
      </c>
      <c r="N29" s="127">
        <f t="shared" si="10"/>
        <v>9</v>
      </c>
      <c r="O29" s="13" t="s">
        <v>1346</v>
      </c>
      <c r="P29" s="127">
        <f t="shared" si="11"/>
        <v>10</v>
      </c>
      <c r="Q29" s="13">
        <f t="shared" si="3"/>
        <v>391</v>
      </c>
      <c r="R29" s="14">
        <f t="shared" si="4"/>
        <v>9.7750000000000004</v>
      </c>
      <c r="S29" s="13">
        <v>296</v>
      </c>
      <c r="T29" s="13">
        <v>356</v>
      </c>
      <c r="U29" s="15">
        <v>324</v>
      </c>
      <c r="V29" s="15">
        <v>354</v>
      </c>
      <c r="W29" s="125">
        <f t="shared" si="6"/>
        <v>8.6050000000000004</v>
      </c>
      <c r="X29" s="35" t="s">
        <v>881</v>
      </c>
    </row>
    <row r="30" spans="1:24" s="9" customFormat="1" ht="20.100000000000001" customHeight="1">
      <c r="A30" s="19">
        <f t="shared" si="12"/>
        <v>25</v>
      </c>
      <c r="B30" s="136" t="s">
        <v>281</v>
      </c>
      <c r="C30" s="11" t="s">
        <v>1349</v>
      </c>
      <c r="D30" s="12">
        <f t="shared" si="7"/>
        <v>9</v>
      </c>
      <c r="E30" s="10" t="s">
        <v>1349</v>
      </c>
      <c r="F30" s="12">
        <f t="shared" si="8"/>
        <v>9</v>
      </c>
      <c r="G30" s="10" t="s">
        <v>1349</v>
      </c>
      <c r="H30" s="12">
        <f t="shared" si="9"/>
        <v>9</v>
      </c>
      <c r="I30" s="10" t="s">
        <v>1347</v>
      </c>
      <c r="J30" s="12">
        <f t="shared" si="1"/>
        <v>8</v>
      </c>
      <c r="K30" s="10" t="s">
        <v>1349</v>
      </c>
      <c r="L30" s="12">
        <f t="shared" si="2"/>
        <v>9</v>
      </c>
      <c r="M30" s="10" t="s">
        <v>1349</v>
      </c>
      <c r="N30" s="12">
        <f t="shared" si="10"/>
        <v>9</v>
      </c>
      <c r="O30" s="10" t="s">
        <v>1346</v>
      </c>
      <c r="P30" s="12">
        <f t="shared" si="11"/>
        <v>10</v>
      </c>
      <c r="Q30" s="13">
        <f t="shared" si="3"/>
        <v>357</v>
      </c>
      <c r="R30" s="14">
        <f t="shared" si="4"/>
        <v>8.9250000000000007</v>
      </c>
      <c r="S30" s="10">
        <v>324</v>
      </c>
      <c r="T30" s="13">
        <v>388</v>
      </c>
      <c r="U30" s="15">
        <v>304</v>
      </c>
      <c r="V30" s="15">
        <v>328</v>
      </c>
      <c r="W30" s="125">
        <f t="shared" si="6"/>
        <v>8.5050000000000008</v>
      </c>
      <c r="X30" s="35" t="s">
        <v>882</v>
      </c>
    </row>
    <row r="31" spans="1:24" s="9" customFormat="1" ht="20.100000000000001" customHeight="1">
      <c r="A31" s="33"/>
      <c r="B31" s="33"/>
      <c r="C31" s="33"/>
      <c r="D31" s="65"/>
      <c r="E31" s="33"/>
      <c r="F31" s="65"/>
      <c r="G31" s="33"/>
      <c r="H31" s="65"/>
      <c r="I31" s="33"/>
      <c r="J31" s="65"/>
      <c r="K31" s="33"/>
      <c r="L31" s="65"/>
      <c r="M31" s="33"/>
      <c r="N31" s="65"/>
      <c r="O31" s="33"/>
      <c r="P31" s="65"/>
      <c r="Q31" s="66"/>
      <c r="R31" s="67"/>
      <c r="S31" s="33"/>
      <c r="T31" s="66"/>
      <c r="U31" s="68"/>
      <c r="V31" s="68"/>
      <c r="W31" s="129"/>
      <c r="X31" s="86"/>
    </row>
    <row r="32" spans="1:24" s="9" customFormat="1" ht="20.100000000000001" customHeight="1">
      <c r="A32" s="33"/>
      <c r="B32" s="33"/>
      <c r="C32" s="33"/>
      <c r="D32" s="65"/>
      <c r="E32" s="33"/>
      <c r="F32" s="65"/>
      <c r="G32" s="33"/>
      <c r="H32" s="65"/>
      <c r="I32" s="33"/>
      <c r="J32" s="65"/>
      <c r="K32" s="33"/>
      <c r="L32" s="65"/>
      <c r="M32" s="33"/>
      <c r="N32" s="65"/>
      <c r="O32" s="33"/>
      <c r="P32" s="65"/>
      <c r="Q32" s="66"/>
      <c r="R32" s="67"/>
      <c r="S32" s="33"/>
      <c r="T32" s="66"/>
      <c r="U32" s="68"/>
      <c r="V32" s="68"/>
      <c r="W32" s="129"/>
      <c r="X32" s="86"/>
    </row>
    <row r="33" spans="1:25" ht="15.75">
      <c r="A33" s="6"/>
      <c r="B33" s="6"/>
      <c r="C33" s="6"/>
      <c r="D33" s="53"/>
      <c r="E33" s="6"/>
      <c r="F33" s="53"/>
      <c r="G33" s="6"/>
      <c r="H33" s="53"/>
      <c r="I33" s="6"/>
      <c r="J33" s="53"/>
      <c r="K33" s="6"/>
      <c r="L33" s="53"/>
      <c r="M33" s="6"/>
      <c r="N33" s="53"/>
      <c r="O33" s="6"/>
      <c r="P33" s="53"/>
      <c r="Q33" s="54"/>
      <c r="R33" s="55"/>
      <c r="S33" s="6"/>
      <c r="T33" s="54"/>
      <c r="U33" s="56"/>
      <c r="V33" s="56"/>
      <c r="W33" s="58"/>
      <c r="X33" s="59"/>
    </row>
    <row r="34" spans="1:25" ht="15.75">
      <c r="A34" s="6"/>
      <c r="B34" s="6"/>
      <c r="C34" s="6"/>
      <c r="D34" s="53"/>
      <c r="E34" s="6"/>
      <c r="F34" s="53"/>
      <c r="G34" s="6"/>
      <c r="H34" s="53"/>
      <c r="I34" s="6"/>
      <c r="J34" s="53"/>
      <c r="K34" s="6"/>
      <c r="L34" s="53"/>
      <c r="M34" s="6"/>
      <c r="N34" s="53"/>
      <c r="O34" s="6"/>
      <c r="P34" s="53"/>
      <c r="Q34" s="54"/>
      <c r="R34" s="55"/>
      <c r="S34" s="6"/>
      <c r="T34" s="54"/>
      <c r="U34" s="56"/>
      <c r="V34" s="56"/>
      <c r="W34" s="58"/>
      <c r="X34" s="59"/>
    </row>
    <row r="35" spans="1:25" s="16" customFormat="1" ht="19.5" customHeight="1">
      <c r="A35" s="74"/>
      <c r="B35" s="74" t="s">
        <v>99</v>
      </c>
      <c r="C35" s="74"/>
      <c r="D35" s="74"/>
      <c r="E35" s="74"/>
      <c r="F35" s="74"/>
      <c r="G35" s="74"/>
      <c r="H35" s="74"/>
      <c r="I35" s="74"/>
      <c r="J35" s="74" t="s">
        <v>105</v>
      </c>
      <c r="K35" s="74"/>
      <c r="L35" s="74"/>
      <c r="M35" s="74"/>
      <c r="N35" s="74"/>
      <c r="O35" s="74"/>
      <c r="R35" s="74" t="s">
        <v>126</v>
      </c>
      <c r="S35" s="74"/>
      <c r="T35" s="74"/>
      <c r="V35" s="74" t="s">
        <v>127</v>
      </c>
      <c r="W35" s="74"/>
      <c r="X35" s="74"/>
      <c r="Y35" s="74"/>
    </row>
    <row r="36" spans="1:25" s="16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R36" s="74"/>
      <c r="S36" s="74"/>
      <c r="T36" s="74"/>
      <c r="V36" s="74"/>
      <c r="W36" s="74"/>
      <c r="X36" s="74"/>
      <c r="Y36" s="74"/>
    </row>
    <row r="37" spans="1:25" s="29" customFormat="1" ht="21">
      <c r="A37" s="286" t="s">
        <v>11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88"/>
      <c r="X37" s="89"/>
    </row>
    <row r="38" spans="1:25" s="29" customFormat="1" ht="21">
      <c r="A38" s="287" t="s">
        <v>128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88"/>
      <c r="X38" s="89"/>
    </row>
    <row r="39" spans="1:25" s="41" customFormat="1" ht="41.25" customHeight="1">
      <c r="A39" s="288" t="s">
        <v>12</v>
      </c>
      <c r="B39" s="273" t="s">
        <v>0</v>
      </c>
      <c r="C39" s="268" t="s">
        <v>16</v>
      </c>
      <c r="D39" s="269"/>
      <c r="E39" s="268" t="s">
        <v>35</v>
      </c>
      <c r="F39" s="269"/>
      <c r="G39" s="268" t="s">
        <v>37</v>
      </c>
      <c r="H39" s="269"/>
      <c r="I39" s="268" t="s">
        <v>39</v>
      </c>
      <c r="J39" s="269"/>
      <c r="K39" s="268" t="s">
        <v>41</v>
      </c>
      <c r="L39" s="269"/>
      <c r="M39" s="268" t="s">
        <v>43</v>
      </c>
      <c r="N39" s="269"/>
      <c r="O39" s="268" t="s">
        <v>44</v>
      </c>
      <c r="P39" s="269"/>
      <c r="Q39" s="268" t="s">
        <v>10</v>
      </c>
      <c r="R39" s="269"/>
      <c r="S39" s="45" t="s">
        <v>1</v>
      </c>
      <c r="T39" s="45" t="s">
        <v>2</v>
      </c>
      <c r="U39" s="45" t="s">
        <v>3</v>
      </c>
      <c r="V39" s="45" t="s">
        <v>9</v>
      </c>
      <c r="W39" s="45" t="s">
        <v>46</v>
      </c>
      <c r="X39" s="43"/>
    </row>
    <row r="40" spans="1:25" s="41" customFormat="1" ht="54.75" customHeight="1">
      <c r="A40" s="289"/>
      <c r="B40" s="274"/>
      <c r="C40" s="275" t="s">
        <v>17</v>
      </c>
      <c r="D40" s="275"/>
      <c r="E40" s="275" t="s">
        <v>36</v>
      </c>
      <c r="F40" s="275"/>
      <c r="G40" s="290" t="s">
        <v>38</v>
      </c>
      <c r="H40" s="290"/>
      <c r="I40" s="275" t="s">
        <v>40</v>
      </c>
      <c r="J40" s="275"/>
      <c r="K40" s="275" t="s">
        <v>45</v>
      </c>
      <c r="L40" s="275"/>
      <c r="M40" s="275" t="s">
        <v>42</v>
      </c>
      <c r="N40" s="275"/>
      <c r="O40" s="275" t="s">
        <v>19</v>
      </c>
      <c r="P40" s="275"/>
      <c r="Q40" s="46" t="s">
        <v>4</v>
      </c>
      <c r="R40" s="45" t="s">
        <v>5</v>
      </c>
      <c r="S40" s="45" t="s">
        <v>6</v>
      </c>
      <c r="T40" s="45" t="s">
        <v>7</v>
      </c>
      <c r="U40" s="46" t="s">
        <v>4</v>
      </c>
      <c r="V40" s="46" t="s">
        <v>4</v>
      </c>
      <c r="W40" s="45" t="s">
        <v>8</v>
      </c>
      <c r="X40" s="43"/>
    </row>
    <row r="41" spans="1:25" ht="20.100000000000001" customHeight="1">
      <c r="A41" s="19">
        <v>26</v>
      </c>
      <c r="B41" s="136" t="s">
        <v>282</v>
      </c>
      <c r="C41" s="11" t="s">
        <v>1349</v>
      </c>
      <c r="D41" s="12">
        <f t="shared" ref="D41:D47" si="13">IF(C41="AA",10, IF(C41="AB",9, IF(C41="BB",8, IF(C41="BC",7,IF(C41="CC",6, IF(C41="CD",5, IF(C41="DD",4,IF(C41="F",0))))))))</f>
        <v>9</v>
      </c>
      <c r="E41" s="10" t="s">
        <v>1350</v>
      </c>
      <c r="F41" s="12">
        <f t="shared" ref="F41:F47" si="14">IF(E41="AA",10, IF(E41="AB",9, IF(E41="BB",8, IF(E41="BC",7,IF(E41="CC",6, IF(E41="CD",5, IF(E41="DD",4,IF(E41="F",0))))))))</f>
        <v>7</v>
      </c>
      <c r="G41" s="10" t="s">
        <v>1350</v>
      </c>
      <c r="H41" s="12">
        <f t="shared" ref="H41:H47" si="15">IF(G41="AA",10, IF(G41="AB",9, IF(G41="BB",8, IF(G41="BC",7,IF(G41="CC",6, IF(G41="CD",5, IF(G41="DD",4,IF(G41="F",0))))))))</f>
        <v>7</v>
      </c>
      <c r="I41" s="10" t="s">
        <v>1350</v>
      </c>
      <c r="J41" s="12">
        <f t="shared" ref="J41:J47" si="16">IF(I41="AA",10, IF(I41="AB",9, IF(I41="BB",8, IF(I41="BC",7,IF(I41="CC",6, IF(I41="CD",5, IF(I41="DD",4,IF(I41="F",0))))))))</f>
        <v>7</v>
      </c>
      <c r="K41" s="10" t="s">
        <v>1347</v>
      </c>
      <c r="L41" s="12">
        <f t="shared" ref="L41:L47" si="17">IF(K41="AA",10, IF(K41="AB",9, IF(K41="BB",8, IF(K41="BC",7,IF(K41="CC",6, IF(K41="CD",5, IF(K41="DD",4,IF(K41="F",0))))))))</f>
        <v>8</v>
      </c>
      <c r="M41" s="10" t="s">
        <v>1349</v>
      </c>
      <c r="N41" s="12">
        <f t="shared" ref="N41:N47" si="18">IF(M41="AA",10, IF(M41="AB",9, IF(M41="BB",8, IF(M41="BC",7,IF(M41="CC",6, IF(M41="CD",5, IF(M41="DD",4,IF(M41="F",0))))))))</f>
        <v>9</v>
      </c>
      <c r="O41" s="10" t="s">
        <v>1349</v>
      </c>
      <c r="P41" s="12">
        <f t="shared" ref="P41:P47" si="19">IF(O41="AA",10, IF(O41="AB",9, IF(O41="BB",8, IF(O41="BC",7,IF(O41="CC",6, IF(O41="CD",5, IF(O41="DD",4,IF(O41="F",0))))))))</f>
        <v>9</v>
      </c>
      <c r="Q41" s="13">
        <f t="shared" ref="Q41:Q47" si="20">(D41*8+F41*8+H41*6+J41*6+L41*6+N41*3+P41*3)</f>
        <v>314</v>
      </c>
      <c r="R41" s="14">
        <f t="shared" ref="R41:R65" si="21">Q41/40</f>
        <v>7.85</v>
      </c>
      <c r="S41" s="10">
        <v>268</v>
      </c>
      <c r="T41" s="13">
        <v>342</v>
      </c>
      <c r="U41" s="15">
        <v>276</v>
      </c>
      <c r="V41" s="15">
        <v>282</v>
      </c>
      <c r="W41" s="125">
        <f t="shared" ref="W41:W47" si="22">(Q41+S41+T41+U41+V41)/200</f>
        <v>7.41</v>
      </c>
      <c r="X41" s="35" t="s">
        <v>883</v>
      </c>
    </row>
    <row r="42" spans="1:25" ht="20.100000000000001" customHeight="1">
      <c r="A42" s="19">
        <f t="shared" ref="A42:A65" si="23">A41+1</f>
        <v>27</v>
      </c>
      <c r="B42" s="136" t="s">
        <v>283</v>
      </c>
      <c r="C42" s="11" t="s">
        <v>1349</v>
      </c>
      <c r="D42" s="12">
        <f t="shared" si="13"/>
        <v>9</v>
      </c>
      <c r="E42" s="10" t="s">
        <v>1347</v>
      </c>
      <c r="F42" s="12">
        <f t="shared" si="14"/>
        <v>8</v>
      </c>
      <c r="G42" s="10" t="s">
        <v>1350</v>
      </c>
      <c r="H42" s="12">
        <f t="shared" si="15"/>
        <v>7</v>
      </c>
      <c r="I42" s="10" t="s">
        <v>1351</v>
      </c>
      <c r="J42" s="12">
        <f t="shared" si="16"/>
        <v>6</v>
      </c>
      <c r="K42" s="10" t="s">
        <v>1349</v>
      </c>
      <c r="L42" s="12">
        <f t="shared" si="17"/>
        <v>9</v>
      </c>
      <c r="M42" s="10" t="s">
        <v>1349</v>
      </c>
      <c r="N42" s="12">
        <f t="shared" si="18"/>
        <v>9</v>
      </c>
      <c r="O42" s="10" t="s">
        <v>1349</v>
      </c>
      <c r="P42" s="12">
        <f t="shared" si="19"/>
        <v>9</v>
      </c>
      <c r="Q42" s="13">
        <f t="shared" si="20"/>
        <v>322</v>
      </c>
      <c r="R42" s="14">
        <f t="shared" si="21"/>
        <v>8.0500000000000007</v>
      </c>
      <c r="S42" s="10">
        <v>284</v>
      </c>
      <c r="T42" s="13">
        <v>350</v>
      </c>
      <c r="U42" s="15">
        <v>296</v>
      </c>
      <c r="V42" s="15">
        <v>306</v>
      </c>
      <c r="W42" s="125">
        <f t="shared" si="22"/>
        <v>7.79</v>
      </c>
      <c r="X42" s="35" t="s">
        <v>884</v>
      </c>
    </row>
    <row r="43" spans="1:25" ht="20.100000000000001" customHeight="1">
      <c r="A43" s="19">
        <f t="shared" si="23"/>
        <v>28</v>
      </c>
      <c r="B43" s="136" t="s">
        <v>284</v>
      </c>
      <c r="C43" s="11" t="s">
        <v>1348</v>
      </c>
      <c r="D43" s="12">
        <f t="shared" si="13"/>
        <v>5</v>
      </c>
      <c r="E43" s="215" t="s">
        <v>18</v>
      </c>
      <c r="F43" s="12">
        <f t="shared" si="14"/>
        <v>0</v>
      </c>
      <c r="G43" s="215" t="s">
        <v>18</v>
      </c>
      <c r="H43" s="12">
        <f t="shared" si="15"/>
        <v>0</v>
      </c>
      <c r="I43" s="232" t="s">
        <v>18</v>
      </c>
      <c r="J43" s="12">
        <f t="shared" si="16"/>
        <v>0</v>
      </c>
      <c r="K43" s="10" t="s">
        <v>1348</v>
      </c>
      <c r="L43" s="12">
        <f t="shared" si="17"/>
        <v>5</v>
      </c>
      <c r="M43" s="10" t="s">
        <v>1350</v>
      </c>
      <c r="N43" s="12">
        <f t="shared" si="18"/>
        <v>7</v>
      </c>
      <c r="O43" s="10" t="s">
        <v>1347</v>
      </c>
      <c r="P43" s="12">
        <f t="shared" si="19"/>
        <v>8</v>
      </c>
      <c r="Q43" s="13">
        <f t="shared" si="20"/>
        <v>115</v>
      </c>
      <c r="R43" s="14">
        <f t="shared" si="21"/>
        <v>2.875</v>
      </c>
      <c r="S43" s="10">
        <v>198</v>
      </c>
      <c r="T43" s="13">
        <v>218</v>
      </c>
      <c r="U43" s="173">
        <v>72</v>
      </c>
      <c r="V43" s="15">
        <v>80</v>
      </c>
      <c r="W43" s="125">
        <f t="shared" si="22"/>
        <v>3.415</v>
      </c>
      <c r="X43" s="35" t="s">
        <v>885</v>
      </c>
    </row>
    <row r="44" spans="1:25" ht="20.100000000000001" customHeight="1">
      <c r="A44" s="19">
        <f t="shared" si="23"/>
        <v>29</v>
      </c>
      <c r="B44" s="136" t="s">
        <v>285</v>
      </c>
      <c r="C44" s="11" t="s">
        <v>1346</v>
      </c>
      <c r="D44" s="12">
        <f t="shared" si="13"/>
        <v>10</v>
      </c>
      <c r="E44" s="10" t="s">
        <v>1349</v>
      </c>
      <c r="F44" s="12">
        <f t="shared" si="14"/>
        <v>9</v>
      </c>
      <c r="G44" s="10" t="s">
        <v>1346</v>
      </c>
      <c r="H44" s="12">
        <f t="shared" si="15"/>
        <v>10</v>
      </c>
      <c r="I44" s="10" t="s">
        <v>1347</v>
      </c>
      <c r="J44" s="12">
        <f t="shared" si="16"/>
        <v>8</v>
      </c>
      <c r="K44" s="10" t="s">
        <v>1349</v>
      </c>
      <c r="L44" s="12">
        <f t="shared" si="17"/>
        <v>9</v>
      </c>
      <c r="M44" s="10" t="s">
        <v>1349</v>
      </c>
      <c r="N44" s="12">
        <f t="shared" si="18"/>
        <v>9</v>
      </c>
      <c r="O44" s="10" t="s">
        <v>1346</v>
      </c>
      <c r="P44" s="12">
        <f t="shared" si="19"/>
        <v>10</v>
      </c>
      <c r="Q44" s="13">
        <f t="shared" si="20"/>
        <v>371</v>
      </c>
      <c r="R44" s="14">
        <f t="shared" si="21"/>
        <v>9.2750000000000004</v>
      </c>
      <c r="S44" s="10">
        <v>299</v>
      </c>
      <c r="T44" s="13">
        <v>342</v>
      </c>
      <c r="U44" s="15">
        <v>352</v>
      </c>
      <c r="V44" s="15">
        <v>334</v>
      </c>
      <c r="W44" s="125">
        <f t="shared" si="22"/>
        <v>8.49</v>
      </c>
      <c r="X44" s="35" t="s">
        <v>886</v>
      </c>
    </row>
    <row r="45" spans="1:25" ht="20.100000000000001" customHeight="1">
      <c r="A45" s="19">
        <f t="shared" si="23"/>
        <v>30</v>
      </c>
      <c r="B45" s="136" t="s">
        <v>286</v>
      </c>
      <c r="C45" s="11" t="s">
        <v>1349</v>
      </c>
      <c r="D45" s="12">
        <f t="shared" si="13"/>
        <v>9</v>
      </c>
      <c r="E45" s="10" t="s">
        <v>1348</v>
      </c>
      <c r="F45" s="12">
        <f t="shared" si="14"/>
        <v>5</v>
      </c>
      <c r="G45" s="10" t="s">
        <v>1350</v>
      </c>
      <c r="H45" s="12">
        <f t="shared" si="15"/>
        <v>7</v>
      </c>
      <c r="I45" s="10" t="s">
        <v>1348</v>
      </c>
      <c r="J45" s="12">
        <f t="shared" si="16"/>
        <v>5</v>
      </c>
      <c r="K45" s="10" t="s">
        <v>1350</v>
      </c>
      <c r="L45" s="12">
        <f t="shared" si="17"/>
        <v>7</v>
      </c>
      <c r="M45" s="10" t="s">
        <v>1349</v>
      </c>
      <c r="N45" s="12">
        <f t="shared" si="18"/>
        <v>9</v>
      </c>
      <c r="O45" s="10" t="s">
        <v>1349</v>
      </c>
      <c r="P45" s="12">
        <f t="shared" si="19"/>
        <v>9</v>
      </c>
      <c r="Q45" s="13">
        <f t="shared" si="20"/>
        <v>280</v>
      </c>
      <c r="R45" s="14">
        <f t="shared" si="21"/>
        <v>7</v>
      </c>
      <c r="S45" s="10">
        <v>213</v>
      </c>
      <c r="T45" s="13">
        <v>254</v>
      </c>
      <c r="U45" s="15">
        <v>236</v>
      </c>
      <c r="V45" s="15">
        <v>280</v>
      </c>
      <c r="W45" s="125">
        <f t="shared" si="22"/>
        <v>6.3150000000000004</v>
      </c>
      <c r="X45" s="35" t="s">
        <v>887</v>
      </c>
    </row>
    <row r="46" spans="1:25" ht="20.100000000000001" customHeight="1">
      <c r="A46" s="19">
        <f t="shared" si="23"/>
        <v>31</v>
      </c>
      <c r="B46" s="136" t="s">
        <v>287</v>
      </c>
      <c r="C46" s="11" t="s">
        <v>1347</v>
      </c>
      <c r="D46" s="12">
        <f t="shared" si="13"/>
        <v>8</v>
      </c>
      <c r="E46" s="10" t="s">
        <v>1350</v>
      </c>
      <c r="F46" s="12">
        <f t="shared" si="14"/>
        <v>7</v>
      </c>
      <c r="G46" s="10" t="s">
        <v>1351</v>
      </c>
      <c r="H46" s="12">
        <f t="shared" si="15"/>
        <v>6</v>
      </c>
      <c r="I46" s="10" t="s">
        <v>1348</v>
      </c>
      <c r="J46" s="12">
        <f t="shared" si="16"/>
        <v>5</v>
      </c>
      <c r="K46" s="10" t="s">
        <v>1350</v>
      </c>
      <c r="L46" s="12">
        <f t="shared" si="17"/>
        <v>7</v>
      </c>
      <c r="M46" s="10" t="s">
        <v>1346</v>
      </c>
      <c r="N46" s="12">
        <f t="shared" si="18"/>
        <v>10</v>
      </c>
      <c r="O46" s="10" t="s">
        <v>1349</v>
      </c>
      <c r="P46" s="12">
        <f t="shared" si="19"/>
        <v>9</v>
      </c>
      <c r="Q46" s="13">
        <f t="shared" si="20"/>
        <v>285</v>
      </c>
      <c r="R46" s="14">
        <f t="shared" si="21"/>
        <v>7.125</v>
      </c>
      <c r="S46" s="10">
        <v>318</v>
      </c>
      <c r="T46" s="13">
        <v>340</v>
      </c>
      <c r="U46" s="15">
        <v>298</v>
      </c>
      <c r="V46" s="15">
        <v>310</v>
      </c>
      <c r="W46" s="125">
        <f t="shared" si="22"/>
        <v>7.7549999999999999</v>
      </c>
      <c r="X46" s="35" t="s">
        <v>888</v>
      </c>
    </row>
    <row r="47" spans="1:25" ht="20.100000000000001" customHeight="1">
      <c r="A47" s="19">
        <f t="shared" si="23"/>
        <v>32</v>
      </c>
      <c r="B47" s="136" t="s">
        <v>288</v>
      </c>
      <c r="C47" s="11" t="s">
        <v>1351</v>
      </c>
      <c r="D47" s="12">
        <f t="shared" si="13"/>
        <v>6</v>
      </c>
      <c r="E47" s="10" t="s">
        <v>1348</v>
      </c>
      <c r="F47" s="12">
        <f t="shared" si="14"/>
        <v>5</v>
      </c>
      <c r="G47" s="10" t="s">
        <v>1351</v>
      </c>
      <c r="H47" s="12">
        <f t="shared" si="15"/>
        <v>6</v>
      </c>
      <c r="I47" s="10" t="s">
        <v>1351</v>
      </c>
      <c r="J47" s="12">
        <f t="shared" si="16"/>
        <v>6</v>
      </c>
      <c r="K47" s="10" t="s">
        <v>1350</v>
      </c>
      <c r="L47" s="12">
        <f t="shared" si="17"/>
        <v>7</v>
      </c>
      <c r="M47" s="10" t="s">
        <v>1347</v>
      </c>
      <c r="N47" s="12">
        <f t="shared" si="18"/>
        <v>8</v>
      </c>
      <c r="O47" s="10" t="s">
        <v>1349</v>
      </c>
      <c r="P47" s="12">
        <f t="shared" si="19"/>
        <v>9</v>
      </c>
      <c r="Q47" s="13">
        <f t="shared" si="20"/>
        <v>253</v>
      </c>
      <c r="R47" s="14">
        <f t="shared" si="21"/>
        <v>6.3250000000000002</v>
      </c>
      <c r="S47" s="10">
        <v>267</v>
      </c>
      <c r="T47" s="13">
        <v>318</v>
      </c>
      <c r="U47" s="15">
        <v>198</v>
      </c>
      <c r="V47" s="15">
        <v>226</v>
      </c>
      <c r="W47" s="125">
        <f t="shared" si="22"/>
        <v>6.31</v>
      </c>
      <c r="X47" s="35" t="s">
        <v>889</v>
      </c>
    </row>
    <row r="48" spans="1:25" ht="20.100000000000001" customHeight="1">
      <c r="A48" s="19">
        <f t="shared" si="23"/>
        <v>33</v>
      </c>
      <c r="B48" s="136" t="s">
        <v>289</v>
      </c>
      <c r="C48" s="11" t="s">
        <v>1350</v>
      </c>
      <c r="D48" s="12">
        <f t="shared" si="7"/>
        <v>7</v>
      </c>
      <c r="E48" s="10" t="s">
        <v>1347</v>
      </c>
      <c r="F48" s="12">
        <f t="shared" si="8"/>
        <v>8</v>
      </c>
      <c r="G48" s="10" t="s">
        <v>1352</v>
      </c>
      <c r="H48" s="12">
        <f t="shared" si="9"/>
        <v>4</v>
      </c>
      <c r="I48" s="10" t="s">
        <v>1350</v>
      </c>
      <c r="J48" s="12">
        <f t="shared" ref="J48:J65" si="24">IF(I48="AA",10, IF(I48="AB",9, IF(I48="BB",8, IF(I48="BC",7,IF(I48="CC",6, IF(I48="CD",5, IF(I48="DD",4,IF(I48="F",0))))))))</f>
        <v>7</v>
      </c>
      <c r="K48" s="10" t="s">
        <v>1350</v>
      </c>
      <c r="L48" s="12">
        <f t="shared" ref="L48:L65" si="25">IF(K48="AA",10, IF(K48="AB",9, IF(K48="BB",8, IF(K48="BC",7,IF(K48="CC",6, IF(K48="CD",5, IF(K48="DD",4,IF(K48="F",0))))))))</f>
        <v>7</v>
      </c>
      <c r="M48" s="10" t="s">
        <v>1350</v>
      </c>
      <c r="N48" s="12">
        <f t="shared" si="10"/>
        <v>7</v>
      </c>
      <c r="O48" s="10" t="s">
        <v>1349</v>
      </c>
      <c r="P48" s="12">
        <f t="shared" si="11"/>
        <v>9</v>
      </c>
      <c r="Q48" s="13">
        <f t="shared" ref="Q48:Q65" si="26">(D48*8+F48*8+H48*6+J48*6+L48*6+N48*3+P48*3)</f>
        <v>276</v>
      </c>
      <c r="R48" s="14">
        <f t="shared" si="21"/>
        <v>6.9</v>
      </c>
      <c r="S48" s="233">
        <v>101</v>
      </c>
      <c r="T48" s="13">
        <v>216</v>
      </c>
      <c r="U48" s="15">
        <v>206</v>
      </c>
      <c r="V48" s="15">
        <v>242</v>
      </c>
      <c r="W48" s="125">
        <f t="shared" si="6"/>
        <v>5.2050000000000001</v>
      </c>
      <c r="X48" s="35" t="s">
        <v>890</v>
      </c>
    </row>
    <row r="49" spans="1:24" ht="20.100000000000001" customHeight="1">
      <c r="A49" s="19">
        <f t="shared" si="23"/>
        <v>34</v>
      </c>
      <c r="B49" s="136" t="s">
        <v>290</v>
      </c>
      <c r="C49" s="11" t="s">
        <v>1349</v>
      </c>
      <c r="D49" s="12">
        <f t="shared" si="7"/>
        <v>9</v>
      </c>
      <c r="E49" s="10" t="s">
        <v>1349</v>
      </c>
      <c r="F49" s="12">
        <f t="shared" si="8"/>
        <v>9</v>
      </c>
      <c r="G49" s="10" t="s">
        <v>1349</v>
      </c>
      <c r="H49" s="12">
        <f t="shared" si="9"/>
        <v>9</v>
      </c>
      <c r="I49" s="10" t="s">
        <v>1349</v>
      </c>
      <c r="J49" s="12">
        <f t="shared" si="24"/>
        <v>9</v>
      </c>
      <c r="K49" s="10" t="s">
        <v>1349</v>
      </c>
      <c r="L49" s="12">
        <f t="shared" si="25"/>
        <v>9</v>
      </c>
      <c r="M49" s="10" t="s">
        <v>1346</v>
      </c>
      <c r="N49" s="12">
        <f t="shared" si="10"/>
        <v>10</v>
      </c>
      <c r="O49" s="10" t="s">
        <v>1346</v>
      </c>
      <c r="P49" s="12">
        <f t="shared" si="11"/>
        <v>10</v>
      </c>
      <c r="Q49" s="13">
        <f t="shared" si="26"/>
        <v>366</v>
      </c>
      <c r="R49" s="14">
        <f t="shared" si="21"/>
        <v>9.15</v>
      </c>
      <c r="S49" s="10">
        <v>332</v>
      </c>
      <c r="T49" s="13">
        <v>348</v>
      </c>
      <c r="U49" s="15">
        <v>340</v>
      </c>
      <c r="V49" s="15">
        <v>336</v>
      </c>
      <c r="W49" s="125">
        <f t="shared" si="6"/>
        <v>8.61</v>
      </c>
      <c r="X49" s="35" t="s">
        <v>891</v>
      </c>
    </row>
    <row r="50" spans="1:24" ht="20.100000000000001" customHeight="1">
      <c r="A50" s="19">
        <f t="shared" si="23"/>
        <v>35</v>
      </c>
      <c r="B50" s="136" t="s">
        <v>291</v>
      </c>
      <c r="C50" s="11" t="s">
        <v>1346</v>
      </c>
      <c r="D50" s="12">
        <f t="shared" si="7"/>
        <v>10</v>
      </c>
      <c r="E50" s="10" t="s">
        <v>1349</v>
      </c>
      <c r="F50" s="12">
        <f t="shared" si="8"/>
        <v>9</v>
      </c>
      <c r="G50" s="10" t="s">
        <v>1349</v>
      </c>
      <c r="H50" s="12">
        <f t="shared" si="9"/>
        <v>9</v>
      </c>
      <c r="I50" s="10" t="s">
        <v>1349</v>
      </c>
      <c r="J50" s="12">
        <f t="shared" si="24"/>
        <v>9</v>
      </c>
      <c r="K50" s="10" t="s">
        <v>1349</v>
      </c>
      <c r="L50" s="12">
        <f t="shared" si="25"/>
        <v>9</v>
      </c>
      <c r="M50" s="10" t="s">
        <v>1349</v>
      </c>
      <c r="N50" s="12">
        <f t="shared" si="10"/>
        <v>9</v>
      </c>
      <c r="O50" s="10" t="s">
        <v>1346</v>
      </c>
      <c r="P50" s="12">
        <f t="shared" si="11"/>
        <v>10</v>
      </c>
      <c r="Q50" s="13">
        <f t="shared" si="26"/>
        <v>371</v>
      </c>
      <c r="R50" s="14">
        <f t="shared" si="21"/>
        <v>9.2750000000000004</v>
      </c>
      <c r="S50" s="10">
        <v>339</v>
      </c>
      <c r="T50" s="13">
        <v>372</v>
      </c>
      <c r="U50" s="15">
        <v>326</v>
      </c>
      <c r="V50" s="15">
        <v>344</v>
      </c>
      <c r="W50" s="125">
        <f t="shared" si="6"/>
        <v>8.76</v>
      </c>
      <c r="X50" s="35" t="s">
        <v>892</v>
      </c>
    </row>
    <row r="51" spans="1:24" ht="20.100000000000001" customHeight="1">
      <c r="A51" s="19">
        <f t="shared" si="23"/>
        <v>36</v>
      </c>
      <c r="B51" s="136" t="s">
        <v>292</v>
      </c>
      <c r="C51" s="11" t="s">
        <v>1349</v>
      </c>
      <c r="D51" s="12">
        <f t="shared" si="7"/>
        <v>9</v>
      </c>
      <c r="E51" s="10" t="s">
        <v>1346</v>
      </c>
      <c r="F51" s="12">
        <f t="shared" si="8"/>
        <v>10</v>
      </c>
      <c r="G51" s="10" t="s">
        <v>1351</v>
      </c>
      <c r="H51" s="12">
        <f t="shared" si="9"/>
        <v>6</v>
      </c>
      <c r="I51" s="10" t="s">
        <v>1347</v>
      </c>
      <c r="J51" s="12">
        <f t="shared" si="24"/>
        <v>8</v>
      </c>
      <c r="K51" s="10" t="s">
        <v>1349</v>
      </c>
      <c r="L51" s="12">
        <f t="shared" si="25"/>
        <v>9</v>
      </c>
      <c r="M51" s="10" t="s">
        <v>1346</v>
      </c>
      <c r="N51" s="12">
        <f t="shared" si="10"/>
        <v>10</v>
      </c>
      <c r="O51" s="10" t="s">
        <v>1346</v>
      </c>
      <c r="P51" s="12">
        <f t="shared" si="11"/>
        <v>10</v>
      </c>
      <c r="Q51" s="13">
        <f t="shared" si="26"/>
        <v>350</v>
      </c>
      <c r="R51" s="14">
        <f t="shared" si="21"/>
        <v>8.75</v>
      </c>
      <c r="S51" s="10">
        <v>356</v>
      </c>
      <c r="T51" s="13">
        <v>382</v>
      </c>
      <c r="U51" s="15">
        <v>334</v>
      </c>
      <c r="V51" s="15">
        <v>368</v>
      </c>
      <c r="W51" s="125">
        <f t="shared" si="6"/>
        <v>8.9499999999999993</v>
      </c>
      <c r="X51" s="35" t="s">
        <v>893</v>
      </c>
    </row>
    <row r="52" spans="1:24" ht="20.100000000000001" customHeight="1">
      <c r="A52" s="19">
        <f t="shared" si="23"/>
        <v>37</v>
      </c>
      <c r="B52" s="136" t="s">
        <v>293</v>
      </c>
      <c r="C52" s="11" t="s">
        <v>1349</v>
      </c>
      <c r="D52" s="12">
        <f t="shared" si="7"/>
        <v>9</v>
      </c>
      <c r="E52" s="10" t="s">
        <v>1350</v>
      </c>
      <c r="F52" s="12">
        <f t="shared" si="8"/>
        <v>7</v>
      </c>
      <c r="G52" s="10" t="s">
        <v>1346</v>
      </c>
      <c r="H52" s="12">
        <f t="shared" si="9"/>
        <v>10</v>
      </c>
      <c r="I52" s="10" t="s">
        <v>1347</v>
      </c>
      <c r="J52" s="12">
        <f t="shared" si="24"/>
        <v>8</v>
      </c>
      <c r="K52" s="10" t="s">
        <v>1349</v>
      </c>
      <c r="L52" s="12">
        <f t="shared" si="25"/>
        <v>9</v>
      </c>
      <c r="M52" s="10" t="s">
        <v>1347</v>
      </c>
      <c r="N52" s="12">
        <f t="shared" si="10"/>
        <v>8</v>
      </c>
      <c r="O52" s="10" t="s">
        <v>1349</v>
      </c>
      <c r="P52" s="12">
        <f t="shared" si="11"/>
        <v>9</v>
      </c>
      <c r="Q52" s="13">
        <f t="shared" si="26"/>
        <v>341</v>
      </c>
      <c r="R52" s="14">
        <f t="shared" si="21"/>
        <v>8.5250000000000004</v>
      </c>
      <c r="S52" s="10">
        <v>306</v>
      </c>
      <c r="T52" s="13">
        <v>362</v>
      </c>
      <c r="U52" s="15">
        <v>298</v>
      </c>
      <c r="V52" s="15">
        <v>344</v>
      </c>
      <c r="W52" s="125">
        <f t="shared" si="6"/>
        <v>8.2550000000000008</v>
      </c>
      <c r="X52" s="35" t="s">
        <v>894</v>
      </c>
    </row>
    <row r="53" spans="1:24" ht="20.100000000000001" customHeight="1">
      <c r="A53" s="19">
        <f t="shared" si="23"/>
        <v>38</v>
      </c>
      <c r="B53" s="136" t="s">
        <v>294</v>
      </c>
      <c r="C53" s="11" t="s">
        <v>1349</v>
      </c>
      <c r="D53" s="12">
        <f t="shared" si="7"/>
        <v>9</v>
      </c>
      <c r="E53" s="10" t="s">
        <v>1349</v>
      </c>
      <c r="F53" s="12">
        <f t="shared" si="8"/>
        <v>9</v>
      </c>
      <c r="G53" s="10" t="s">
        <v>1350</v>
      </c>
      <c r="H53" s="12">
        <f t="shared" si="9"/>
        <v>7</v>
      </c>
      <c r="I53" s="10" t="s">
        <v>1350</v>
      </c>
      <c r="J53" s="12">
        <f t="shared" si="24"/>
        <v>7</v>
      </c>
      <c r="K53" s="10" t="s">
        <v>1349</v>
      </c>
      <c r="L53" s="12">
        <f t="shared" si="25"/>
        <v>9</v>
      </c>
      <c r="M53" s="10" t="s">
        <v>1346</v>
      </c>
      <c r="N53" s="12">
        <f t="shared" si="10"/>
        <v>10</v>
      </c>
      <c r="O53" s="10" t="s">
        <v>1349</v>
      </c>
      <c r="P53" s="12">
        <f t="shared" si="11"/>
        <v>9</v>
      </c>
      <c r="Q53" s="13">
        <f t="shared" si="26"/>
        <v>339</v>
      </c>
      <c r="R53" s="14">
        <f t="shared" si="21"/>
        <v>8.4749999999999996</v>
      </c>
      <c r="S53" s="10">
        <v>307</v>
      </c>
      <c r="T53" s="13">
        <v>376</v>
      </c>
      <c r="U53" s="15">
        <v>332</v>
      </c>
      <c r="V53" s="15">
        <v>330</v>
      </c>
      <c r="W53" s="125">
        <f t="shared" si="6"/>
        <v>8.42</v>
      </c>
      <c r="X53" s="35" t="s">
        <v>895</v>
      </c>
    </row>
    <row r="54" spans="1:24" ht="20.100000000000001" customHeight="1">
      <c r="A54" s="19">
        <f t="shared" si="23"/>
        <v>39</v>
      </c>
      <c r="B54" s="136" t="s">
        <v>295</v>
      </c>
      <c r="C54" s="11" t="s">
        <v>1349</v>
      </c>
      <c r="D54" s="12">
        <f t="shared" si="7"/>
        <v>9</v>
      </c>
      <c r="E54" s="10" t="s">
        <v>1347</v>
      </c>
      <c r="F54" s="12">
        <f t="shared" si="8"/>
        <v>8</v>
      </c>
      <c r="G54" s="10" t="s">
        <v>1349</v>
      </c>
      <c r="H54" s="12">
        <f t="shared" si="9"/>
        <v>9</v>
      </c>
      <c r="I54" s="10" t="s">
        <v>1349</v>
      </c>
      <c r="J54" s="12">
        <f t="shared" si="24"/>
        <v>9</v>
      </c>
      <c r="K54" s="10" t="s">
        <v>1349</v>
      </c>
      <c r="L54" s="12">
        <f t="shared" si="25"/>
        <v>9</v>
      </c>
      <c r="M54" s="10" t="s">
        <v>1349</v>
      </c>
      <c r="N54" s="12">
        <f t="shared" si="10"/>
        <v>9</v>
      </c>
      <c r="O54" s="10" t="s">
        <v>1349</v>
      </c>
      <c r="P54" s="12">
        <f t="shared" si="11"/>
        <v>9</v>
      </c>
      <c r="Q54" s="13">
        <f t="shared" si="26"/>
        <v>352</v>
      </c>
      <c r="R54" s="14">
        <f t="shared" si="21"/>
        <v>8.8000000000000007</v>
      </c>
      <c r="S54" s="10">
        <v>329</v>
      </c>
      <c r="T54" s="13">
        <v>376</v>
      </c>
      <c r="U54" s="15">
        <v>296</v>
      </c>
      <c r="V54" s="15">
        <v>376</v>
      </c>
      <c r="W54" s="125">
        <f t="shared" si="6"/>
        <v>8.6449999999999996</v>
      </c>
      <c r="X54" s="35" t="s">
        <v>896</v>
      </c>
    </row>
    <row r="55" spans="1:24" ht="20.100000000000001" customHeight="1">
      <c r="A55" s="19">
        <f t="shared" si="23"/>
        <v>40</v>
      </c>
      <c r="B55" s="136" t="s">
        <v>296</v>
      </c>
      <c r="C55" s="11" t="s">
        <v>1347</v>
      </c>
      <c r="D55" s="12">
        <f t="shared" si="7"/>
        <v>8</v>
      </c>
      <c r="E55" s="10" t="s">
        <v>1350</v>
      </c>
      <c r="F55" s="12">
        <f t="shared" si="8"/>
        <v>7</v>
      </c>
      <c r="G55" s="10" t="s">
        <v>1347</v>
      </c>
      <c r="H55" s="12">
        <f t="shared" si="9"/>
        <v>8</v>
      </c>
      <c r="I55" s="10" t="s">
        <v>1350</v>
      </c>
      <c r="J55" s="12">
        <f t="shared" si="24"/>
        <v>7</v>
      </c>
      <c r="K55" s="10" t="s">
        <v>1349</v>
      </c>
      <c r="L55" s="12">
        <f t="shared" si="25"/>
        <v>9</v>
      </c>
      <c r="M55" s="10" t="s">
        <v>1349</v>
      </c>
      <c r="N55" s="12">
        <f t="shared" si="10"/>
        <v>9</v>
      </c>
      <c r="O55" s="10" t="s">
        <v>1349</v>
      </c>
      <c r="P55" s="12">
        <f t="shared" si="11"/>
        <v>9</v>
      </c>
      <c r="Q55" s="13">
        <f t="shared" si="26"/>
        <v>318</v>
      </c>
      <c r="R55" s="14">
        <f t="shared" si="21"/>
        <v>7.95</v>
      </c>
      <c r="S55" s="10">
        <v>283</v>
      </c>
      <c r="T55" s="13">
        <v>292</v>
      </c>
      <c r="U55" s="15">
        <v>310</v>
      </c>
      <c r="V55" s="15">
        <v>286</v>
      </c>
      <c r="W55" s="125">
        <f t="shared" si="6"/>
        <v>7.4450000000000003</v>
      </c>
      <c r="X55" s="35" t="s">
        <v>897</v>
      </c>
    </row>
    <row r="56" spans="1:24" ht="20.100000000000001" customHeight="1">
      <c r="A56" s="19">
        <f t="shared" si="23"/>
        <v>41</v>
      </c>
      <c r="B56" s="136" t="s">
        <v>297</v>
      </c>
      <c r="C56" s="11" t="s">
        <v>1346</v>
      </c>
      <c r="D56" s="12">
        <f t="shared" si="7"/>
        <v>10</v>
      </c>
      <c r="E56" s="10" t="s">
        <v>1347</v>
      </c>
      <c r="F56" s="12">
        <f t="shared" si="8"/>
        <v>8</v>
      </c>
      <c r="G56" s="10" t="s">
        <v>1349</v>
      </c>
      <c r="H56" s="12">
        <f t="shared" si="9"/>
        <v>9</v>
      </c>
      <c r="I56" s="10" t="s">
        <v>1347</v>
      </c>
      <c r="J56" s="12">
        <f t="shared" si="24"/>
        <v>8</v>
      </c>
      <c r="K56" s="10" t="s">
        <v>1349</v>
      </c>
      <c r="L56" s="12">
        <f t="shared" si="25"/>
        <v>9</v>
      </c>
      <c r="M56" s="10" t="s">
        <v>1349</v>
      </c>
      <c r="N56" s="12">
        <f t="shared" si="10"/>
        <v>9</v>
      </c>
      <c r="O56" s="10" t="s">
        <v>1349</v>
      </c>
      <c r="P56" s="12">
        <f t="shared" si="11"/>
        <v>9</v>
      </c>
      <c r="Q56" s="13">
        <f t="shared" si="26"/>
        <v>354</v>
      </c>
      <c r="R56" s="14">
        <f t="shared" si="21"/>
        <v>8.85</v>
      </c>
      <c r="S56" s="10">
        <v>307</v>
      </c>
      <c r="T56" s="13">
        <v>340</v>
      </c>
      <c r="U56" s="15">
        <v>286</v>
      </c>
      <c r="V56" s="15">
        <v>320</v>
      </c>
      <c r="W56" s="125">
        <f t="shared" si="6"/>
        <v>8.0350000000000001</v>
      </c>
      <c r="X56" s="35" t="s">
        <v>898</v>
      </c>
    </row>
    <row r="57" spans="1:24" ht="20.100000000000001" customHeight="1">
      <c r="A57" s="19">
        <f t="shared" si="23"/>
        <v>42</v>
      </c>
      <c r="B57" s="136" t="s">
        <v>298</v>
      </c>
      <c r="C57" s="11" t="s">
        <v>1351</v>
      </c>
      <c r="D57" s="12">
        <f>IF(C57="AA",10, IF(C57="AB",9, IF(C57="BB",8, IF(C57="BC",7,IF(C57="CC",6, IF(C57="CD",5, IF(C57="DD",4,IF(C57="F",0))))))))</f>
        <v>6</v>
      </c>
      <c r="E57" s="10" t="s">
        <v>1347</v>
      </c>
      <c r="F57" s="12">
        <f>IF(E57="AA",10, IF(E57="AB",9, IF(E57="BB",8, IF(E57="BC",7,IF(E57="CC",6, IF(E57="CD",5, IF(E57="DD",4,IF(E57="F",0))))))))</f>
        <v>8</v>
      </c>
      <c r="G57" s="10" t="s">
        <v>1350</v>
      </c>
      <c r="H57" s="12">
        <f>IF(G57="AA",10, IF(G57="AB",9, IF(G57="BB",8, IF(G57="BC",7,IF(G57="CC",6, IF(G57="CD",5, IF(G57="DD",4,IF(G57="F",0))))))))</f>
        <v>7</v>
      </c>
      <c r="I57" s="10" t="s">
        <v>1351</v>
      </c>
      <c r="J57" s="12">
        <f t="shared" si="24"/>
        <v>6</v>
      </c>
      <c r="K57" s="10" t="s">
        <v>1350</v>
      </c>
      <c r="L57" s="12">
        <f t="shared" si="25"/>
        <v>7</v>
      </c>
      <c r="M57" s="10" t="s">
        <v>1349</v>
      </c>
      <c r="N57" s="12">
        <f>IF(M57="AA",10, IF(M57="AB",9, IF(M57="BB",8, IF(M57="BC",7,IF(M57="CC",6, IF(M57="CD",5, IF(M57="DD",4,IF(M57="F",0))))))))</f>
        <v>9</v>
      </c>
      <c r="O57" s="10" t="s">
        <v>1349</v>
      </c>
      <c r="P57" s="12">
        <f t="shared" si="11"/>
        <v>9</v>
      </c>
      <c r="Q57" s="13">
        <f t="shared" si="26"/>
        <v>286</v>
      </c>
      <c r="R57" s="14">
        <f t="shared" si="21"/>
        <v>7.15</v>
      </c>
      <c r="S57" s="10">
        <v>277</v>
      </c>
      <c r="T57" s="13">
        <v>352</v>
      </c>
      <c r="U57" s="15">
        <v>256</v>
      </c>
      <c r="V57" s="15">
        <v>296</v>
      </c>
      <c r="W57" s="125">
        <f t="shared" si="6"/>
        <v>7.335</v>
      </c>
      <c r="X57" s="35" t="s">
        <v>899</v>
      </c>
    </row>
    <row r="58" spans="1:24" ht="20.100000000000001" customHeight="1">
      <c r="A58" s="19">
        <f t="shared" si="23"/>
        <v>43</v>
      </c>
      <c r="B58" s="136" t="s">
        <v>299</v>
      </c>
      <c r="C58" s="11" t="s">
        <v>1346</v>
      </c>
      <c r="D58" s="12">
        <f t="shared" ref="D58:D64" si="27">IF(C58="AA",10, IF(C58="AB",9, IF(C58="BB",8, IF(C58="BC",7,IF(C58="CC",6, IF(C58="CD",5, IF(C58="DD",4,IF(C58="F",0))))))))</f>
        <v>10</v>
      </c>
      <c r="E58" s="10" t="s">
        <v>1347</v>
      </c>
      <c r="F58" s="12">
        <f t="shared" ref="F58:F64" si="28">IF(E58="AA",10, IF(E58="AB",9, IF(E58="BB",8, IF(E58="BC",7,IF(E58="CC",6, IF(E58="CD",5, IF(E58="DD",4,IF(E58="F",0))))))))</f>
        <v>8</v>
      </c>
      <c r="G58" s="10" t="s">
        <v>1346</v>
      </c>
      <c r="H58" s="12">
        <f t="shared" ref="H58:H64" si="29">IF(G58="AA",10, IF(G58="AB",9, IF(G58="BB",8, IF(G58="BC",7,IF(G58="CC",6, IF(G58="CD",5, IF(G58="DD",4,IF(G58="F",0))))))))</f>
        <v>10</v>
      </c>
      <c r="I58" s="10" t="s">
        <v>1349</v>
      </c>
      <c r="J58" s="12">
        <f t="shared" si="24"/>
        <v>9</v>
      </c>
      <c r="K58" s="10" t="s">
        <v>1346</v>
      </c>
      <c r="L58" s="12">
        <f t="shared" si="25"/>
        <v>10</v>
      </c>
      <c r="M58" s="10" t="s">
        <v>1349</v>
      </c>
      <c r="N58" s="12">
        <f t="shared" ref="N58:N64" si="30">IF(M58="AA",10, IF(M58="AB",9, IF(M58="BB",8, IF(M58="BC",7,IF(M58="CC",6, IF(M58="CD",5, IF(M58="DD",4,IF(M58="F",0))))))))</f>
        <v>9</v>
      </c>
      <c r="O58" s="10" t="s">
        <v>1349</v>
      </c>
      <c r="P58" s="12">
        <f t="shared" si="11"/>
        <v>9</v>
      </c>
      <c r="Q58" s="13">
        <f t="shared" si="26"/>
        <v>372</v>
      </c>
      <c r="R58" s="14">
        <f t="shared" si="21"/>
        <v>9.3000000000000007</v>
      </c>
      <c r="S58" s="10">
        <v>274</v>
      </c>
      <c r="T58" s="13">
        <v>356</v>
      </c>
      <c r="U58" s="15">
        <v>286</v>
      </c>
      <c r="V58" s="15">
        <v>312</v>
      </c>
      <c r="W58" s="125">
        <f t="shared" si="6"/>
        <v>8</v>
      </c>
      <c r="X58" s="35" t="s">
        <v>900</v>
      </c>
    </row>
    <row r="59" spans="1:24" ht="20.100000000000001" customHeight="1">
      <c r="A59" s="19">
        <f t="shared" si="23"/>
        <v>44</v>
      </c>
      <c r="B59" s="136" t="s">
        <v>300</v>
      </c>
      <c r="C59" s="11" t="s">
        <v>1349</v>
      </c>
      <c r="D59" s="12">
        <f t="shared" si="27"/>
        <v>9</v>
      </c>
      <c r="E59" s="10" t="s">
        <v>1346</v>
      </c>
      <c r="F59" s="12">
        <f t="shared" si="28"/>
        <v>10</v>
      </c>
      <c r="G59" s="10" t="s">
        <v>1349</v>
      </c>
      <c r="H59" s="12">
        <f t="shared" si="29"/>
        <v>9</v>
      </c>
      <c r="I59" s="10" t="s">
        <v>1351</v>
      </c>
      <c r="J59" s="12">
        <f t="shared" si="24"/>
        <v>6</v>
      </c>
      <c r="K59" s="10" t="s">
        <v>1347</v>
      </c>
      <c r="L59" s="12">
        <f t="shared" si="25"/>
        <v>8</v>
      </c>
      <c r="M59" s="10" t="s">
        <v>1346</v>
      </c>
      <c r="N59" s="12">
        <f t="shared" si="30"/>
        <v>10</v>
      </c>
      <c r="O59" s="10" t="s">
        <v>1346</v>
      </c>
      <c r="P59" s="12">
        <f t="shared" si="11"/>
        <v>10</v>
      </c>
      <c r="Q59" s="13">
        <f t="shared" si="26"/>
        <v>350</v>
      </c>
      <c r="R59" s="14">
        <f t="shared" si="21"/>
        <v>8.75</v>
      </c>
      <c r="S59" s="10">
        <v>296</v>
      </c>
      <c r="T59" s="13">
        <v>342</v>
      </c>
      <c r="U59" s="15">
        <v>350</v>
      </c>
      <c r="V59" s="15">
        <v>366</v>
      </c>
      <c r="W59" s="125">
        <f t="shared" si="6"/>
        <v>8.52</v>
      </c>
      <c r="X59" s="35" t="s">
        <v>901</v>
      </c>
    </row>
    <row r="60" spans="1:24" ht="20.100000000000001" customHeight="1">
      <c r="A60" s="19">
        <f t="shared" si="23"/>
        <v>45</v>
      </c>
      <c r="B60" s="136" t="s">
        <v>301</v>
      </c>
      <c r="C60" s="11" t="s">
        <v>1346</v>
      </c>
      <c r="D60" s="12">
        <f t="shared" si="27"/>
        <v>10</v>
      </c>
      <c r="E60" s="10" t="s">
        <v>1346</v>
      </c>
      <c r="F60" s="12">
        <f t="shared" si="28"/>
        <v>10</v>
      </c>
      <c r="G60" s="10" t="s">
        <v>1349</v>
      </c>
      <c r="H60" s="12">
        <f t="shared" si="29"/>
        <v>9</v>
      </c>
      <c r="I60" s="10" t="s">
        <v>1346</v>
      </c>
      <c r="J60" s="12">
        <f t="shared" si="24"/>
        <v>10</v>
      </c>
      <c r="K60" s="10" t="s">
        <v>1349</v>
      </c>
      <c r="L60" s="12">
        <f t="shared" si="25"/>
        <v>9</v>
      </c>
      <c r="M60" s="10" t="s">
        <v>1347</v>
      </c>
      <c r="N60" s="12">
        <f t="shared" si="30"/>
        <v>8</v>
      </c>
      <c r="O60" s="10" t="s">
        <v>1349</v>
      </c>
      <c r="P60" s="12">
        <f t="shared" si="11"/>
        <v>9</v>
      </c>
      <c r="Q60" s="13">
        <f t="shared" si="26"/>
        <v>379</v>
      </c>
      <c r="R60" s="14">
        <f t="shared" si="21"/>
        <v>9.4749999999999996</v>
      </c>
      <c r="S60" s="10">
        <v>334</v>
      </c>
      <c r="T60" s="13">
        <v>364</v>
      </c>
      <c r="U60" s="15">
        <v>288</v>
      </c>
      <c r="V60" s="15">
        <v>384</v>
      </c>
      <c r="W60" s="125">
        <f t="shared" si="6"/>
        <v>8.7449999999999992</v>
      </c>
      <c r="X60" s="35" t="s">
        <v>902</v>
      </c>
    </row>
    <row r="61" spans="1:24" ht="20.100000000000001" customHeight="1">
      <c r="A61" s="19">
        <f t="shared" si="23"/>
        <v>46</v>
      </c>
      <c r="B61" s="136" t="s">
        <v>302</v>
      </c>
      <c r="C61" s="11" t="s">
        <v>1347</v>
      </c>
      <c r="D61" s="12">
        <f t="shared" si="27"/>
        <v>8</v>
      </c>
      <c r="E61" s="10" t="s">
        <v>1351</v>
      </c>
      <c r="F61" s="12">
        <f t="shared" si="28"/>
        <v>6</v>
      </c>
      <c r="G61" s="215" t="s">
        <v>18</v>
      </c>
      <c r="H61" s="12">
        <f t="shared" si="29"/>
        <v>0</v>
      </c>
      <c r="I61" s="10" t="s">
        <v>1348</v>
      </c>
      <c r="J61" s="12">
        <f t="shared" si="24"/>
        <v>5</v>
      </c>
      <c r="K61" s="10" t="s">
        <v>1351</v>
      </c>
      <c r="L61" s="12">
        <f t="shared" si="25"/>
        <v>6</v>
      </c>
      <c r="M61" s="10" t="s">
        <v>1349</v>
      </c>
      <c r="N61" s="12">
        <f t="shared" si="30"/>
        <v>9</v>
      </c>
      <c r="O61" s="10" t="s">
        <v>1346</v>
      </c>
      <c r="P61" s="12">
        <f t="shared" si="11"/>
        <v>10</v>
      </c>
      <c r="Q61" s="13">
        <f t="shared" si="26"/>
        <v>235</v>
      </c>
      <c r="R61" s="14">
        <f t="shared" si="21"/>
        <v>5.875</v>
      </c>
      <c r="S61" s="10">
        <v>252</v>
      </c>
      <c r="T61" s="13">
        <v>346</v>
      </c>
      <c r="U61" s="15">
        <v>242</v>
      </c>
      <c r="V61" s="15">
        <v>262</v>
      </c>
      <c r="W61" s="125">
        <f t="shared" si="6"/>
        <v>6.6849999999999996</v>
      </c>
      <c r="X61" s="35" t="s">
        <v>903</v>
      </c>
    </row>
    <row r="62" spans="1:24" ht="20.100000000000001" customHeight="1">
      <c r="A62" s="19">
        <f t="shared" si="23"/>
        <v>47</v>
      </c>
      <c r="B62" s="136" t="s">
        <v>303</v>
      </c>
      <c r="C62" s="11" t="s">
        <v>1348</v>
      </c>
      <c r="D62" s="12">
        <f t="shared" si="27"/>
        <v>5</v>
      </c>
      <c r="E62" s="10" t="s">
        <v>1348</v>
      </c>
      <c r="F62" s="12">
        <f t="shared" si="28"/>
        <v>5</v>
      </c>
      <c r="G62" s="10" t="s">
        <v>1350</v>
      </c>
      <c r="H62" s="12">
        <f t="shared" si="29"/>
        <v>7</v>
      </c>
      <c r="I62" s="10" t="s">
        <v>1351</v>
      </c>
      <c r="J62" s="12">
        <f t="shared" si="24"/>
        <v>6</v>
      </c>
      <c r="K62" s="10" t="s">
        <v>1350</v>
      </c>
      <c r="L62" s="12">
        <f t="shared" si="25"/>
        <v>7</v>
      </c>
      <c r="M62" s="10" t="s">
        <v>1347</v>
      </c>
      <c r="N62" s="12">
        <f t="shared" si="30"/>
        <v>8</v>
      </c>
      <c r="O62" s="10" t="s">
        <v>1349</v>
      </c>
      <c r="P62" s="12">
        <f t="shared" si="11"/>
        <v>9</v>
      </c>
      <c r="Q62" s="13">
        <f t="shared" si="26"/>
        <v>251</v>
      </c>
      <c r="R62" s="14">
        <f t="shared" si="21"/>
        <v>6.2750000000000004</v>
      </c>
      <c r="S62" s="10">
        <v>236</v>
      </c>
      <c r="T62" s="13">
        <v>248</v>
      </c>
      <c r="U62" s="173">
        <v>180</v>
      </c>
      <c r="V62" s="15">
        <v>248</v>
      </c>
      <c r="W62" s="125">
        <f t="shared" si="6"/>
        <v>5.8150000000000004</v>
      </c>
      <c r="X62" s="35" t="s">
        <v>904</v>
      </c>
    </row>
    <row r="63" spans="1:24" ht="20.100000000000001" customHeight="1">
      <c r="A63" s="19">
        <f t="shared" si="23"/>
        <v>48</v>
      </c>
      <c r="B63" s="136" t="s">
        <v>304</v>
      </c>
      <c r="C63" s="11" t="s">
        <v>1346</v>
      </c>
      <c r="D63" s="12">
        <f t="shared" si="27"/>
        <v>10</v>
      </c>
      <c r="E63" s="10" t="s">
        <v>1351</v>
      </c>
      <c r="F63" s="12">
        <f t="shared" si="28"/>
        <v>6</v>
      </c>
      <c r="G63" s="10" t="s">
        <v>1347</v>
      </c>
      <c r="H63" s="12">
        <f t="shared" si="29"/>
        <v>8</v>
      </c>
      <c r="I63" s="10" t="s">
        <v>1347</v>
      </c>
      <c r="J63" s="12">
        <f t="shared" si="24"/>
        <v>8</v>
      </c>
      <c r="K63" s="10" t="s">
        <v>1347</v>
      </c>
      <c r="L63" s="12">
        <f t="shared" si="25"/>
        <v>8</v>
      </c>
      <c r="M63" s="10" t="s">
        <v>1347</v>
      </c>
      <c r="N63" s="12">
        <f t="shared" si="30"/>
        <v>8</v>
      </c>
      <c r="O63" s="10" t="s">
        <v>1349</v>
      </c>
      <c r="P63" s="12">
        <f t="shared" si="11"/>
        <v>9</v>
      </c>
      <c r="Q63" s="13">
        <f t="shared" si="26"/>
        <v>323</v>
      </c>
      <c r="R63" s="14">
        <f t="shared" si="21"/>
        <v>8.0749999999999993</v>
      </c>
      <c r="S63" s="10">
        <v>258</v>
      </c>
      <c r="T63" s="13">
        <v>338</v>
      </c>
      <c r="U63" s="15">
        <v>226</v>
      </c>
      <c r="V63" s="15">
        <v>342</v>
      </c>
      <c r="W63" s="125">
        <f t="shared" si="6"/>
        <v>7.4349999999999996</v>
      </c>
      <c r="X63" s="35" t="s">
        <v>905</v>
      </c>
    </row>
    <row r="64" spans="1:24" ht="20.100000000000001" customHeight="1">
      <c r="A64" s="19">
        <f t="shared" si="23"/>
        <v>49</v>
      </c>
      <c r="B64" s="136" t="s">
        <v>305</v>
      </c>
      <c r="C64" s="11" t="s">
        <v>1349</v>
      </c>
      <c r="D64" s="12">
        <f t="shared" si="27"/>
        <v>9</v>
      </c>
      <c r="E64" s="10" t="s">
        <v>1346</v>
      </c>
      <c r="F64" s="12">
        <f t="shared" si="28"/>
        <v>10</v>
      </c>
      <c r="G64" s="10" t="s">
        <v>1349</v>
      </c>
      <c r="H64" s="12">
        <f t="shared" si="29"/>
        <v>9</v>
      </c>
      <c r="I64" s="10" t="s">
        <v>1347</v>
      </c>
      <c r="J64" s="12">
        <f t="shared" si="24"/>
        <v>8</v>
      </c>
      <c r="K64" s="10" t="s">
        <v>1349</v>
      </c>
      <c r="L64" s="12">
        <f t="shared" si="25"/>
        <v>9</v>
      </c>
      <c r="M64" s="10" t="s">
        <v>1346</v>
      </c>
      <c r="N64" s="12">
        <f t="shared" si="30"/>
        <v>10</v>
      </c>
      <c r="O64" s="10" t="s">
        <v>1349</v>
      </c>
      <c r="P64" s="12">
        <f t="shared" si="11"/>
        <v>9</v>
      </c>
      <c r="Q64" s="13">
        <f t="shared" si="26"/>
        <v>365</v>
      </c>
      <c r="R64" s="14">
        <f t="shared" si="21"/>
        <v>9.125</v>
      </c>
      <c r="S64" s="10">
        <v>306</v>
      </c>
      <c r="T64" s="13">
        <v>350</v>
      </c>
      <c r="U64" s="15">
        <v>320</v>
      </c>
      <c r="V64" s="15">
        <v>272</v>
      </c>
      <c r="W64" s="125">
        <f t="shared" si="6"/>
        <v>8.0649999999999995</v>
      </c>
      <c r="X64" s="35" t="s">
        <v>906</v>
      </c>
    </row>
    <row r="65" spans="1:25" ht="20.100000000000001" customHeight="1">
      <c r="A65" s="19">
        <f t="shared" si="23"/>
        <v>50</v>
      </c>
      <c r="B65" s="136" t="s">
        <v>306</v>
      </c>
      <c r="C65" s="11" t="s">
        <v>1349</v>
      </c>
      <c r="D65" s="12">
        <f t="shared" si="7"/>
        <v>9</v>
      </c>
      <c r="E65" s="10" t="s">
        <v>1349</v>
      </c>
      <c r="F65" s="12">
        <f t="shared" si="8"/>
        <v>9</v>
      </c>
      <c r="G65" s="10" t="s">
        <v>1349</v>
      </c>
      <c r="H65" s="12">
        <f t="shared" si="9"/>
        <v>9</v>
      </c>
      <c r="I65" s="10" t="s">
        <v>1346</v>
      </c>
      <c r="J65" s="12">
        <f t="shared" si="24"/>
        <v>10</v>
      </c>
      <c r="K65" s="10" t="s">
        <v>1349</v>
      </c>
      <c r="L65" s="12">
        <f t="shared" si="25"/>
        <v>9</v>
      </c>
      <c r="M65" s="10" t="s">
        <v>1349</v>
      </c>
      <c r="N65" s="12">
        <f t="shared" si="10"/>
        <v>9</v>
      </c>
      <c r="O65" s="10" t="s">
        <v>1349</v>
      </c>
      <c r="P65" s="12">
        <f t="shared" si="11"/>
        <v>9</v>
      </c>
      <c r="Q65" s="13">
        <f t="shared" si="26"/>
        <v>366</v>
      </c>
      <c r="R65" s="14">
        <f t="shared" si="21"/>
        <v>9.15</v>
      </c>
      <c r="S65" s="10">
        <v>346</v>
      </c>
      <c r="T65" s="13">
        <v>392</v>
      </c>
      <c r="U65" s="15">
        <v>370</v>
      </c>
      <c r="V65" s="15">
        <v>366</v>
      </c>
      <c r="W65" s="125">
        <f t="shared" si="6"/>
        <v>9.1999999999999993</v>
      </c>
      <c r="X65" s="35" t="s">
        <v>907</v>
      </c>
    </row>
    <row r="66" spans="1:25" s="60" customFormat="1" ht="15.75">
      <c r="A66" s="47"/>
      <c r="B66" s="47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9"/>
      <c r="R66" s="50"/>
      <c r="S66" s="47"/>
      <c r="T66" s="49"/>
      <c r="U66" s="51"/>
      <c r="V66" s="51"/>
      <c r="W66" s="52"/>
      <c r="X66" s="59"/>
    </row>
    <row r="67" spans="1:25" s="60" customFormat="1" ht="15.75">
      <c r="A67" s="6"/>
      <c r="B67" s="6"/>
      <c r="C67" s="6"/>
      <c r="D67" s="53"/>
      <c r="E67" s="6"/>
      <c r="F67" s="53"/>
      <c r="G67" s="6"/>
      <c r="H67" s="53"/>
      <c r="I67" s="6"/>
      <c r="J67" s="53"/>
      <c r="K67" s="6"/>
      <c r="L67" s="53"/>
      <c r="M67" s="6"/>
      <c r="N67" s="53"/>
      <c r="O67" s="6"/>
      <c r="P67" s="53"/>
      <c r="Q67" s="54"/>
      <c r="R67" s="55"/>
      <c r="S67" s="6"/>
      <c r="T67" s="54"/>
      <c r="U67" s="56"/>
      <c r="V67" s="56"/>
      <c r="W67" s="58"/>
      <c r="X67" s="59"/>
    </row>
    <row r="68" spans="1:25" s="60" customFormat="1" ht="15.75">
      <c r="A68" s="6"/>
      <c r="B68" s="6"/>
      <c r="C68" s="6"/>
      <c r="D68" s="53"/>
      <c r="E68" s="6"/>
      <c r="F68" s="53"/>
      <c r="G68" s="6"/>
      <c r="H68" s="53"/>
      <c r="I68" s="6"/>
      <c r="J68" s="53"/>
      <c r="K68" s="6"/>
      <c r="L68" s="53"/>
      <c r="M68" s="6"/>
      <c r="N68" s="53"/>
      <c r="O68" s="6"/>
      <c r="P68" s="53"/>
      <c r="Q68" s="54"/>
      <c r="R68" s="55"/>
      <c r="S68" s="6"/>
      <c r="T68" s="54"/>
      <c r="U68" s="56"/>
      <c r="V68" s="56"/>
      <c r="W68" s="58"/>
      <c r="X68" s="59"/>
    </row>
    <row r="69" spans="1:25" s="60" customFormat="1" ht="15.75">
      <c r="A69" s="6"/>
      <c r="B69" s="6"/>
      <c r="C69" s="6"/>
      <c r="D69" s="53"/>
      <c r="E69" s="6"/>
      <c r="F69" s="53"/>
      <c r="G69" s="6"/>
      <c r="H69" s="53"/>
      <c r="I69" s="6"/>
      <c r="J69" s="53"/>
      <c r="K69" s="6"/>
      <c r="L69" s="53"/>
      <c r="M69" s="6"/>
      <c r="N69" s="53"/>
      <c r="O69" s="6"/>
      <c r="P69" s="53"/>
      <c r="Q69" s="54"/>
      <c r="R69" s="55"/>
      <c r="S69" s="6"/>
      <c r="T69" s="54"/>
      <c r="U69" s="56"/>
      <c r="V69" s="56"/>
      <c r="W69" s="58"/>
      <c r="X69" s="59"/>
    </row>
    <row r="70" spans="1:25" s="60" customFormat="1" ht="18" customHeight="1">
      <c r="A70" s="6"/>
      <c r="B70" s="6"/>
      <c r="C70" s="6"/>
      <c r="D70" s="53"/>
      <c r="E70" s="6"/>
      <c r="F70" s="53"/>
      <c r="G70" s="6"/>
      <c r="H70" s="53"/>
      <c r="I70" s="6"/>
      <c r="J70" s="53"/>
      <c r="K70" s="6"/>
      <c r="L70" s="53"/>
      <c r="M70" s="6"/>
      <c r="N70" s="53"/>
      <c r="O70" s="6"/>
      <c r="P70" s="53"/>
      <c r="Q70" s="54"/>
      <c r="R70" s="55"/>
      <c r="S70" s="6"/>
      <c r="T70" s="54"/>
      <c r="U70" s="56"/>
      <c r="V70" s="56"/>
      <c r="W70" s="58"/>
      <c r="X70" s="59"/>
    </row>
    <row r="71" spans="1:25" s="16" customFormat="1" ht="19.5" customHeight="1">
      <c r="A71" s="74"/>
      <c r="B71" s="74" t="s">
        <v>99</v>
      </c>
      <c r="C71" s="74"/>
      <c r="D71" s="74"/>
      <c r="E71" s="74"/>
      <c r="F71" s="74"/>
      <c r="G71" s="74"/>
      <c r="H71" s="74"/>
      <c r="I71" s="74"/>
      <c r="J71" s="74" t="s">
        <v>105</v>
      </c>
      <c r="K71" s="74"/>
      <c r="L71" s="74"/>
      <c r="M71" s="74"/>
      <c r="N71" s="74"/>
      <c r="O71" s="74"/>
      <c r="Q71" s="74" t="s">
        <v>126</v>
      </c>
      <c r="R71" s="74"/>
      <c r="S71" s="74"/>
      <c r="T71" s="74"/>
      <c r="U71" s="74" t="s">
        <v>1345</v>
      </c>
      <c r="V71" s="74"/>
      <c r="W71" s="74"/>
      <c r="X71" s="74"/>
      <c r="Y71" s="74"/>
    </row>
    <row r="72" spans="1:25" s="29" customFormat="1" ht="21.75" customHeight="1">
      <c r="A72" s="286" t="s">
        <v>11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</row>
    <row r="73" spans="1:25" s="9" customFormat="1" ht="18" customHeight="1">
      <c r="A73" s="287" t="s">
        <v>128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</row>
    <row r="74" spans="1:25" ht="15.75" thickBot="1">
      <c r="A74" s="288" t="s">
        <v>12</v>
      </c>
      <c r="B74" s="273" t="s">
        <v>0</v>
      </c>
      <c r="C74" s="268" t="s">
        <v>16</v>
      </c>
      <c r="D74" s="269"/>
      <c r="E74" s="268" t="s">
        <v>35</v>
      </c>
      <c r="F74" s="269"/>
      <c r="G74" s="268" t="s">
        <v>37</v>
      </c>
      <c r="H74" s="269"/>
      <c r="I74" s="268" t="s">
        <v>39</v>
      </c>
      <c r="J74" s="269"/>
      <c r="K74" s="268" t="s">
        <v>41</v>
      </c>
      <c r="L74" s="269"/>
      <c r="M74" s="268" t="s">
        <v>43</v>
      </c>
      <c r="N74" s="269"/>
      <c r="O74" s="268" t="s">
        <v>44</v>
      </c>
      <c r="P74" s="269"/>
      <c r="Q74" s="268" t="s">
        <v>10</v>
      </c>
      <c r="R74" s="269"/>
      <c r="S74" s="45" t="s">
        <v>1</v>
      </c>
      <c r="T74" s="45" t="s">
        <v>2</v>
      </c>
      <c r="U74" s="45" t="s">
        <v>3</v>
      </c>
      <c r="V74" s="45" t="s">
        <v>9</v>
      </c>
      <c r="W74" s="45" t="s">
        <v>46</v>
      </c>
      <c r="X74" s="36"/>
    </row>
    <row r="75" spans="1:25" ht="44.25" customHeight="1" thickBot="1">
      <c r="A75" s="289"/>
      <c r="B75" s="274"/>
      <c r="C75" s="275" t="s">
        <v>17</v>
      </c>
      <c r="D75" s="275"/>
      <c r="E75" s="275" t="s">
        <v>36</v>
      </c>
      <c r="F75" s="275"/>
      <c r="G75" s="290" t="s">
        <v>38</v>
      </c>
      <c r="H75" s="290"/>
      <c r="I75" s="275" t="s">
        <v>40</v>
      </c>
      <c r="J75" s="275"/>
      <c r="K75" s="275" t="s">
        <v>45</v>
      </c>
      <c r="L75" s="275"/>
      <c r="M75" s="275" t="s">
        <v>42</v>
      </c>
      <c r="N75" s="275"/>
      <c r="O75" s="275" t="s">
        <v>19</v>
      </c>
      <c r="P75" s="275"/>
      <c r="Q75" s="46" t="s">
        <v>4</v>
      </c>
      <c r="R75" s="45" t="s">
        <v>5</v>
      </c>
      <c r="S75" s="45" t="s">
        <v>6</v>
      </c>
      <c r="T75" s="45" t="s">
        <v>7</v>
      </c>
      <c r="U75" s="46" t="s">
        <v>4</v>
      </c>
      <c r="V75" s="46" t="s">
        <v>4</v>
      </c>
      <c r="W75" s="45" t="s">
        <v>8</v>
      </c>
      <c r="X75" s="36"/>
    </row>
    <row r="76" spans="1:25" ht="20.100000000000001" customHeight="1">
      <c r="A76" s="19">
        <v>51</v>
      </c>
      <c r="B76" s="136" t="s">
        <v>307</v>
      </c>
      <c r="C76" s="11" t="s">
        <v>1350</v>
      </c>
      <c r="D76" s="12">
        <f t="shared" ref="D76:D85" si="31">IF(C76="AA",10, IF(C76="AB",9, IF(C76="BB",8, IF(C76="BC",7,IF(C76="CC",6, IF(C76="CD",5, IF(C76="DD",4,IF(C76="F",0))))))))</f>
        <v>7</v>
      </c>
      <c r="E76" s="10" t="s">
        <v>1350</v>
      </c>
      <c r="F76" s="12">
        <f t="shared" ref="F76:F85" si="32">IF(E76="AA",10, IF(E76="AB",9, IF(E76="BB",8, IF(E76="BC",7,IF(E76="CC",6, IF(E76="CD",5, IF(E76="DD",4,IF(E76="F",0))))))))</f>
        <v>7</v>
      </c>
      <c r="G76" s="10" t="s">
        <v>1349</v>
      </c>
      <c r="H76" s="12">
        <f t="shared" ref="H76:H85" si="33">IF(G76="AA",10, IF(G76="AB",9, IF(G76="BB",8, IF(G76="BC",7,IF(G76="CC",6, IF(G76="CD",5, IF(G76="DD",4,IF(G76="F",0))))))))</f>
        <v>9</v>
      </c>
      <c r="I76" s="10" t="s">
        <v>1350</v>
      </c>
      <c r="J76" s="12">
        <f t="shared" ref="J76:J88" si="34">IF(I76="AA",10, IF(I76="AB",9, IF(I76="BB",8, IF(I76="BC",7,IF(I76="CC",6, IF(I76="CD",5, IF(I76="DD",4,IF(I76="F",0))))))))</f>
        <v>7</v>
      </c>
      <c r="K76" s="10" t="s">
        <v>1349</v>
      </c>
      <c r="L76" s="12">
        <f t="shared" ref="L76:L88" si="35">IF(K76="AA",10, IF(K76="AB",9, IF(K76="BB",8, IF(K76="BC",7,IF(K76="CC",6, IF(K76="CD",5, IF(K76="DD",4,IF(K76="F",0))))))))</f>
        <v>9</v>
      </c>
      <c r="M76" s="10" t="s">
        <v>1349</v>
      </c>
      <c r="N76" s="12">
        <f t="shared" ref="N76:N85" si="36">IF(M76="AA",10, IF(M76="AB",9, IF(M76="BB",8, IF(M76="BC",7,IF(M76="CC",6, IF(M76="CD",5, IF(M76="DD",4,IF(M76="F",0))))))))</f>
        <v>9</v>
      </c>
      <c r="O76" s="10" t="s">
        <v>1349</v>
      </c>
      <c r="P76" s="12">
        <f t="shared" ref="P76:P88" si="37">IF(O76="AA",10, IF(O76="AB",9, IF(O76="BB",8, IF(O76="BC",7,IF(O76="CC",6, IF(O76="CD",5, IF(O76="DD",4,IF(O76="F",0))))))))</f>
        <v>9</v>
      </c>
      <c r="Q76" s="13">
        <f t="shared" ref="Q76:Q99" si="38">(D76*8+F76*8+H76*6+J76*6+L76*6+N76*3+P76*3)</f>
        <v>316</v>
      </c>
      <c r="R76" s="14">
        <f t="shared" ref="R76:R88" si="39">Q76/40</f>
        <v>7.9</v>
      </c>
      <c r="S76" s="10">
        <v>272</v>
      </c>
      <c r="T76" s="13">
        <v>318</v>
      </c>
      <c r="U76" s="15">
        <v>296</v>
      </c>
      <c r="V76" s="15">
        <v>328</v>
      </c>
      <c r="W76" s="125">
        <f t="shared" ref="W76:W99" si="40">(Q76+S76+T76+U76+V76)/200</f>
        <v>7.65</v>
      </c>
      <c r="X76" s="35" t="s">
        <v>908</v>
      </c>
    </row>
    <row r="77" spans="1:25" ht="20.100000000000001" customHeight="1">
      <c r="A77" s="19">
        <f t="shared" ref="A77:A99" si="41">A76+1</f>
        <v>52</v>
      </c>
      <c r="B77" s="136" t="s">
        <v>308</v>
      </c>
      <c r="C77" s="11" t="s">
        <v>1349</v>
      </c>
      <c r="D77" s="12">
        <f t="shared" si="31"/>
        <v>9</v>
      </c>
      <c r="E77" s="10" t="s">
        <v>1346</v>
      </c>
      <c r="F77" s="12">
        <f t="shared" si="32"/>
        <v>10</v>
      </c>
      <c r="G77" s="10" t="s">
        <v>1350</v>
      </c>
      <c r="H77" s="12">
        <f t="shared" si="33"/>
        <v>7</v>
      </c>
      <c r="I77" s="10" t="s">
        <v>1346</v>
      </c>
      <c r="J77" s="12">
        <f t="shared" si="34"/>
        <v>10</v>
      </c>
      <c r="K77" s="10" t="s">
        <v>1349</v>
      </c>
      <c r="L77" s="12">
        <f t="shared" si="35"/>
        <v>9</v>
      </c>
      <c r="M77" s="10" t="s">
        <v>1346</v>
      </c>
      <c r="N77" s="12">
        <f t="shared" si="36"/>
        <v>10</v>
      </c>
      <c r="O77" s="10" t="s">
        <v>1346</v>
      </c>
      <c r="P77" s="12">
        <f t="shared" si="37"/>
        <v>10</v>
      </c>
      <c r="Q77" s="13">
        <f t="shared" si="38"/>
        <v>368</v>
      </c>
      <c r="R77" s="14">
        <f t="shared" si="39"/>
        <v>9.1999999999999993</v>
      </c>
      <c r="S77" s="10">
        <v>315</v>
      </c>
      <c r="T77" s="13">
        <v>356</v>
      </c>
      <c r="U77" s="15">
        <v>332</v>
      </c>
      <c r="V77" s="15">
        <v>360</v>
      </c>
      <c r="W77" s="125">
        <f t="shared" si="40"/>
        <v>8.6549999999999994</v>
      </c>
      <c r="X77" s="35" t="s">
        <v>909</v>
      </c>
    </row>
    <row r="78" spans="1:25" ht="20.100000000000001" customHeight="1">
      <c r="A78" s="19">
        <f t="shared" si="41"/>
        <v>53</v>
      </c>
      <c r="B78" s="136" t="s">
        <v>309</v>
      </c>
      <c r="C78" s="11" t="s">
        <v>1351</v>
      </c>
      <c r="D78" s="12">
        <f t="shared" si="31"/>
        <v>6</v>
      </c>
      <c r="E78" s="10" t="s">
        <v>1350</v>
      </c>
      <c r="F78" s="12">
        <f t="shared" si="32"/>
        <v>7</v>
      </c>
      <c r="G78" s="10" t="s">
        <v>1352</v>
      </c>
      <c r="H78" s="12">
        <f t="shared" si="33"/>
        <v>4</v>
      </c>
      <c r="I78" s="10" t="s">
        <v>1347</v>
      </c>
      <c r="J78" s="12">
        <f t="shared" si="34"/>
        <v>8</v>
      </c>
      <c r="K78" s="10" t="s">
        <v>1349</v>
      </c>
      <c r="L78" s="12">
        <f t="shared" si="35"/>
        <v>9</v>
      </c>
      <c r="M78" s="10" t="s">
        <v>1347</v>
      </c>
      <c r="N78" s="12">
        <f t="shared" si="36"/>
        <v>8</v>
      </c>
      <c r="O78" s="10" t="s">
        <v>1349</v>
      </c>
      <c r="P78" s="12">
        <f t="shared" si="37"/>
        <v>9</v>
      </c>
      <c r="Q78" s="13">
        <f t="shared" si="38"/>
        <v>281</v>
      </c>
      <c r="R78" s="14">
        <f t="shared" si="39"/>
        <v>7.0250000000000004</v>
      </c>
      <c r="S78" s="10">
        <v>295</v>
      </c>
      <c r="T78" s="13">
        <v>328</v>
      </c>
      <c r="U78" s="15">
        <v>256</v>
      </c>
      <c r="V78" s="15">
        <v>266</v>
      </c>
      <c r="W78" s="125">
        <f t="shared" si="40"/>
        <v>7.13</v>
      </c>
      <c r="X78" s="35" t="s">
        <v>910</v>
      </c>
    </row>
    <row r="79" spans="1:25" ht="20.100000000000001" customHeight="1">
      <c r="A79" s="19">
        <f t="shared" si="41"/>
        <v>54</v>
      </c>
      <c r="B79" s="136" t="s">
        <v>310</v>
      </c>
      <c r="C79" s="11" t="s">
        <v>1349</v>
      </c>
      <c r="D79" s="12">
        <f t="shared" si="31"/>
        <v>9</v>
      </c>
      <c r="E79" s="10" t="s">
        <v>1349</v>
      </c>
      <c r="F79" s="12">
        <f t="shared" si="32"/>
        <v>9</v>
      </c>
      <c r="G79" s="10" t="s">
        <v>1349</v>
      </c>
      <c r="H79" s="12">
        <f t="shared" si="33"/>
        <v>9</v>
      </c>
      <c r="I79" s="10" t="s">
        <v>1347</v>
      </c>
      <c r="J79" s="12">
        <f t="shared" si="34"/>
        <v>8</v>
      </c>
      <c r="K79" s="10" t="s">
        <v>1349</v>
      </c>
      <c r="L79" s="12">
        <f t="shared" si="35"/>
        <v>9</v>
      </c>
      <c r="M79" s="10" t="s">
        <v>1346</v>
      </c>
      <c r="N79" s="12">
        <f t="shared" si="36"/>
        <v>10</v>
      </c>
      <c r="O79" s="10" t="s">
        <v>1346</v>
      </c>
      <c r="P79" s="12">
        <f t="shared" si="37"/>
        <v>10</v>
      </c>
      <c r="Q79" s="13">
        <f t="shared" si="38"/>
        <v>360</v>
      </c>
      <c r="R79" s="14">
        <f t="shared" si="39"/>
        <v>9</v>
      </c>
      <c r="S79" s="10">
        <v>317</v>
      </c>
      <c r="T79" s="13">
        <v>350</v>
      </c>
      <c r="U79" s="15">
        <v>354</v>
      </c>
      <c r="V79" s="15">
        <v>368</v>
      </c>
      <c r="W79" s="125">
        <f t="shared" si="40"/>
        <v>8.7449999999999992</v>
      </c>
      <c r="X79" s="35" t="s">
        <v>911</v>
      </c>
    </row>
    <row r="80" spans="1:25" ht="20.100000000000001" customHeight="1">
      <c r="A80" s="19">
        <f t="shared" si="41"/>
        <v>55</v>
      </c>
      <c r="B80" s="136" t="s">
        <v>311</v>
      </c>
      <c r="C80" s="11" t="s">
        <v>1346</v>
      </c>
      <c r="D80" s="12">
        <f t="shared" si="31"/>
        <v>10</v>
      </c>
      <c r="E80" s="10" t="s">
        <v>1346</v>
      </c>
      <c r="F80" s="12">
        <f t="shared" si="32"/>
        <v>10</v>
      </c>
      <c r="G80" s="10" t="s">
        <v>1346</v>
      </c>
      <c r="H80" s="12">
        <f t="shared" si="33"/>
        <v>10</v>
      </c>
      <c r="I80" s="10" t="s">
        <v>1346</v>
      </c>
      <c r="J80" s="12">
        <f t="shared" si="34"/>
        <v>10</v>
      </c>
      <c r="K80" s="10" t="s">
        <v>1349</v>
      </c>
      <c r="L80" s="12">
        <f t="shared" si="35"/>
        <v>9</v>
      </c>
      <c r="M80" s="10" t="s">
        <v>1346</v>
      </c>
      <c r="N80" s="12">
        <f t="shared" si="36"/>
        <v>10</v>
      </c>
      <c r="O80" s="10" t="s">
        <v>1346</v>
      </c>
      <c r="P80" s="12">
        <f t="shared" si="37"/>
        <v>10</v>
      </c>
      <c r="Q80" s="13">
        <f t="shared" si="38"/>
        <v>394</v>
      </c>
      <c r="R80" s="14">
        <f t="shared" si="39"/>
        <v>9.85</v>
      </c>
      <c r="S80" s="10">
        <v>358</v>
      </c>
      <c r="T80" s="13">
        <v>406</v>
      </c>
      <c r="U80" s="15">
        <v>382</v>
      </c>
      <c r="V80" s="15">
        <v>392</v>
      </c>
      <c r="W80" s="125">
        <f t="shared" si="40"/>
        <v>9.66</v>
      </c>
      <c r="X80" s="35" t="s">
        <v>912</v>
      </c>
    </row>
    <row r="81" spans="1:24" ht="20.100000000000001" customHeight="1">
      <c r="A81" s="19">
        <f t="shared" si="41"/>
        <v>56</v>
      </c>
      <c r="B81" s="136" t="s">
        <v>312</v>
      </c>
      <c r="C81" s="11" t="s">
        <v>1349</v>
      </c>
      <c r="D81" s="12">
        <f t="shared" si="31"/>
        <v>9</v>
      </c>
      <c r="E81" s="10" t="s">
        <v>1347</v>
      </c>
      <c r="F81" s="12">
        <f t="shared" si="32"/>
        <v>8</v>
      </c>
      <c r="G81" s="10" t="s">
        <v>1347</v>
      </c>
      <c r="H81" s="12">
        <f t="shared" si="33"/>
        <v>8</v>
      </c>
      <c r="I81" s="10" t="s">
        <v>1347</v>
      </c>
      <c r="J81" s="12">
        <f t="shared" si="34"/>
        <v>8</v>
      </c>
      <c r="K81" s="10" t="s">
        <v>1349</v>
      </c>
      <c r="L81" s="12">
        <f t="shared" si="35"/>
        <v>9</v>
      </c>
      <c r="M81" s="10" t="s">
        <v>1346</v>
      </c>
      <c r="N81" s="12">
        <f t="shared" si="36"/>
        <v>10</v>
      </c>
      <c r="O81" s="10" t="s">
        <v>1349</v>
      </c>
      <c r="P81" s="12">
        <f t="shared" si="37"/>
        <v>9</v>
      </c>
      <c r="Q81" s="13">
        <f t="shared" si="38"/>
        <v>343</v>
      </c>
      <c r="R81" s="14">
        <f t="shared" si="39"/>
        <v>8.5749999999999993</v>
      </c>
      <c r="S81" s="10">
        <v>302</v>
      </c>
      <c r="T81" s="13">
        <v>376</v>
      </c>
      <c r="U81" s="15">
        <v>342</v>
      </c>
      <c r="V81" s="15">
        <v>360</v>
      </c>
      <c r="W81" s="125">
        <f t="shared" si="40"/>
        <v>8.6150000000000002</v>
      </c>
      <c r="X81" s="35" t="s">
        <v>913</v>
      </c>
    </row>
    <row r="82" spans="1:24" ht="20.100000000000001" customHeight="1">
      <c r="A82" s="19">
        <f t="shared" si="41"/>
        <v>57</v>
      </c>
      <c r="B82" s="136" t="s">
        <v>313</v>
      </c>
      <c r="C82" s="11" t="s">
        <v>1346</v>
      </c>
      <c r="D82" s="12">
        <f t="shared" si="31"/>
        <v>10</v>
      </c>
      <c r="E82" s="10" t="s">
        <v>1349</v>
      </c>
      <c r="F82" s="12">
        <f t="shared" si="32"/>
        <v>9</v>
      </c>
      <c r="G82" s="10" t="s">
        <v>1346</v>
      </c>
      <c r="H82" s="12">
        <f t="shared" si="33"/>
        <v>10</v>
      </c>
      <c r="I82" s="10" t="s">
        <v>1349</v>
      </c>
      <c r="J82" s="12">
        <f t="shared" si="34"/>
        <v>9</v>
      </c>
      <c r="K82" s="10" t="s">
        <v>1346</v>
      </c>
      <c r="L82" s="12">
        <f t="shared" si="35"/>
        <v>10</v>
      </c>
      <c r="M82" s="10" t="s">
        <v>1346</v>
      </c>
      <c r="N82" s="12">
        <f t="shared" si="36"/>
        <v>10</v>
      </c>
      <c r="O82" s="10" t="s">
        <v>1346</v>
      </c>
      <c r="P82" s="12">
        <f t="shared" si="37"/>
        <v>10</v>
      </c>
      <c r="Q82" s="13">
        <f t="shared" si="38"/>
        <v>386</v>
      </c>
      <c r="R82" s="14">
        <f t="shared" si="39"/>
        <v>9.65</v>
      </c>
      <c r="S82" s="10">
        <v>282</v>
      </c>
      <c r="T82" s="13">
        <v>374</v>
      </c>
      <c r="U82" s="15">
        <v>330</v>
      </c>
      <c r="V82" s="15">
        <v>366</v>
      </c>
      <c r="W82" s="125">
        <f t="shared" si="40"/>
        <v>8.69</v>
      </c>
      <c r="X82" s="35" t="s">
        <v>914</v>
      </c>
    </row>
    <row r="83" spans="1:24" ht="20.100000000000001" customHeight="1">
      <c r="A83" s="19">
        <f t="shared" si="41"/>
        <v>58</v>
      </c>
      <c r="B83" s="136" t="s">
        <v>314</v>
      </c>
      <c r="C83" s="11" t="s">
        <v>1348</v>
      </c>
      <c r="D83" s="12">
        <f t="shared" si="31"/>
        <v>5</v>
      </c>
      <c r="E83" s="10" t="s">
        <v>1348</v>
      </c>
      <c r="F83" s="12">
        <f t="shared" si="32"/>
        <v>5</v>
      </c>
      <c r="G83" s="10" t="s">
        <v>1347</v>
      </c>
      <c r="H83" s="12">
        <f t="shared" si="33"/>
        <v>8</v>
      </c>
      <c r="I83" s="10" t="s">
        <v>1347</v>
      </c>
      <c r="J83" s="12">
        <f t="shared" si="34"/>
        <v>8</v>
      </c>
      <c r="K83" s="10" t="s">
        <v>1347</v>
      </c>
      <c r="L83" s="12">
        <f t="shared" si="35"/>
        <v>8</v>
      </c>
      <c r="M83" s="10" t="s">
        <v>1349</v>
      </c>
      <c r="N83" s="12">
        <f t="shared" si="36"/>
        <v>9</v>
      </c>
      <c r="O83" s="10" t="s">
        <v>1349</v>
      </c>
      <c r="P83" s="12">
        <f t="shared" si="37"/>
        <v>9</v>
      </c>
      <c r="Q83" s="13">
        <f t="shared" si="38"/>
        <v>278</v>
      </c>
      <c r="R83" s="14">
        <f t="shared" si="39"/>
        <v>6.95</v>
      </c>
      <c r="S83" s="10">
        <v>231</v>
      </c>
      <c r="T83" s="13">
        <v>308</v>
      </c>
      <c r="U83" s="15">
        <v>232</v>
      </c>
      <c r="V83" s="173">
        <v>240</v>
      </c>
      <c r="W83" s="125">
        <f t="shared" si="40"/>
        <v>6.4450000000000003</v>
      </c>
      <c r="X83" s="35" t="s">
        <v>915</v>
      </c>
    </row>
    <row r="84" spans="1:24" ht="20.100000000000001" customHeight="1">
      <c r="A84" s="19">
        <f t="shared" si="41"/>
        <v>59</v>
      </c>
      <c r="B84" s="136" t="s">
        <v>315</v>
      </c>
      <c r="C84" s="11" t="s">
        <v>1347</v>
      </c>
      <c r="D84" s="12">
        <f t="shared" si="31"/>
        <v>8</v>
      </c>
      <c r="E84" s="10" t="s">
        <v>1350</v>
      </c>
      <c r="F84" s="12">
        <f t="shared" si="32"/>
        <v>7</v>
      </c>
      <c r="G84" s="10" t="s">
        <v>1349</v>
      </c>
      <c r="H84" s="12">
        <f t="shared" si="33"/>
        <v>9</v>
      </c>
      <c r="I84" s="10" t="s">
        <v>1350</v>
      </c>
      <c r="J84" s="12">
        <f t="shared" si="34"/>
        <v>7</v>
      </c>
      <c r="K84" s="10" t="s">
        <v>1349</v>
      </c>
      <c r="L84" s="12">
        <f t="shared" si="35"/>
        <v>9</v>
      </c>
      <c r="M84" s="10" t="s">
        <v>1349</v>
      </c>
      <c r="N84" s="12">
        <f t="shared" si="36"/>
        <v>9</v>
      </c>
      <c r="O84" s="10" t="s">
        <v>1349</v>
      </c>
      <c r="P84" s="12">
        <f t="shared" si="37"/>
        <v>9</v>
      </c>
      <c r="Q84" s="13">
        <f t="shared" si="38"/>
        <v>324</v>
      </c>
      <c r="R84" s="14">
        <f t="shared" si="39"/>
        <v>8.1</v>
      </c>
      <c r="S84" s="10">
        <v>278</v>
      </c>
      <c r="T84" s="13">
        <v>330</v>
      </c>
      <c r="U84" s="15">
        <v>262</v>
      </c>
      <c r="V84" s="15">
        <v>312</v>
      </c>
      <c r="W84" s="125">
        <f t="shared" si="40"/>
        <v>7.53</v>
      </c>
      <c r="X84" s="35" t="s">
        <v>916</v>
      </c>
    </row>
    <row r="85" spans="1:24" ht="20.100000000000001" customHeight="1">
      <c r="A85" s="19">
        <f t="shared" si="41"/>
        <v>60</v>
      </c>
      <c r="B85" s="136" t="s">
        <v>316</v>
      </c>
      <c r="C85" s="11" t="s">
        <v>1351</v>
      </c>
      <c r="D85" s="12">
        <f t="shared" si="31"/>
        <v>6</v>
      </c>
      <c r="E85" s="10" t="s">
        <v>1351</v>
      </c>
      <c r="F85" s="12">
        <f t="shared" si="32"/>
        <v>6</v>
      </c>
      <c r="G85" s="10" t="s">
        <v>1348</v>
      </c>
      <c r="H85" s="12">
        <f t="shared" si="33"/>
        <v>5</v>
      </c>
      <c r="I85" s="10" t="s">
        <v>1348</v>
      </c>
      <c r="J85" s="12">
        <f t="shared" si="34"/>
        <v>5</v>
      </c>
      <c r="K85" s="10" t="s">
        <v>1347</v>
      </c>
      <c r="L85" s="12">
        <f t="shared" si="35"/>
        <v>8</v>
      </c>
      <c r="M85" s="10" t="s">
        <v>1349</v>
      </c>
      <c r="N85" s="12">
        <f t="shared" si="36"/>
        <v>9</v>
      </c>
      <c r="O85" s="10" t="s">
        <v>1349</v>
      </c>
      <c r="P85" s="12">
        <f t="shared" si="37"/>
        <v>9</v>
      </c>
      <c r="Q85" s="13">
        <f t="shared" si="38"/>
        <v>258</v>
      </c>
      <c r="R85" s="14">
        <f t="shared" si="39"/>
        <v>6.45</v>
      </c>
      <c r="S85" s="10">
        <v>250</v>
      </c>
      <c r="T85" s="13">
        <v>306</v>
      </c>
      <c r="U85" s="15">
        <v>216</v>
      </c>
      <c r="V85" s="173">
        <v>282</v>
      </c>
      <c r="W85" s="125">
        <f t="shared" si="40"/>
        <v>6.56</v>
      </c>
      <c r="X85" s="35" t="s">
        <v>917</v>
      </c>
    </row>
    <row r="86" spans="1:24" ht="20.100000000000001" customHeight="1">
      <c r="A86" s="19">
        <f t="shared" si="41"/>
        <v>61</v>
      </c>
      <c r="B86" s="136" t="s">
        <v>317</v>
      </c>
      <c r="C86" s="11" t="s">
        <v>1347</v>
      </c>
      <c r="D86" s="12">
        <f>IF(C86="AA",10, IF(C86="AB",9, IF(C86="BB",8, IF(C86="BC",7,IF(C86="CC",6, IF(C86="CD",5, IF(C86="DD",4,IF(C86="F",0))))))))</f>
        <v>8</v>
      </c>
      <c r="E86" s="10" t="s">
        <v>1347</v>
      </c>
      <c r="F86" s="12">
        <f>IF(E86="AA",10, IF(E86="AB",9, IF(E86="BB",8, IF(E86="BC",7,IF(E86="CC",6, IF(E86="CD",5, IF(E86="DD",4,IF(E86="F",0))))))))</f>
        <v>8</v>
      </c>
      <c r="G86" s="10" t="s">
        <v>1349</v>
      </c>
      <c r="H86" s="12">
        <f>IF(G86="AA",10, IF(G86="AB",9, IF(G86="BB",8, IF(G86="BC",7,IF(G86="CC",6, IF(G86="CD",5, IF(G86="DD",4,IF(G86="F",0))))))))</f>
        <v>9</v>
      </c>
      <c r="I86" s="10" t="s">
        <v>1350</v>
      </c>
      <c r="J86" s="12">
        <f t="shared" si="34"/>
        <v>7</v>
      </c>
      <c r="K86" s="10" t="s">
        <v>1349</v>
      </c>
      <c r="L86" s="12">
        <f t="shared" si="35"/>
        <v>9</v>
      </c>
      <c r="M86" s="10" t="s">
        <v>1349</v>
      </c>
      <c r="N86" s="12">
        <f>IF(M86="AA",10, IF(M86="AB",9, IF(M86="BB",8, IF(M86="BC",7,IF(M86="CC",6, IF(M86="CD",5, IF(M86="DD",4,IF(M86="F",0))))))))</f>
        <v>9</v>
      </c>
      <c r="O86" s="10" t="s">
        <v>1349</v>
      </c>
      <c r="P86" s="12">
        <f t="shared" si="37"/>
        <v>9</v>
      </c>
      <c r="Q86" s="13">
        <f t="shared" si="38"/>
        <v>332</v>
      </c>
      <c r="R86" s="14">
        <f t="shared" si="39"/>
        <v>8.3000000000000007</v>
      </c>
      <c r="S86" s="10">
        <v>304</v>
      </c>
      <c r="T86" s="13">
        <v>356</v>
      </c>
      <c r="U86" s="15">
        <v>306</v>
      </c>
      <c r="V86" s="15">
        <v>342</v>
      </c>
      <c r="W86" s="125">
        <f t="shared" si="40"/>
        <v>8.1999999999999993</v>
      </c>
      <c r="X86" s="35" t="s">
        <v>918</v>
      </c>
    </row>
    <row r="87" spans="1:24" ht="20.100000000000001" customHeight="1">
      <c r="A87" s="19">
        <f t="shared" si="41"/>
        <v>62</v>
      </c>
      <c r="B87" s="136" t="s">
        <v>318</v>
      </c>
      <c r="C87" s="11" t="s">
        <v>1347</v>
      </c>
      <c r="D87" s="12">
        <f>IF(C87="AA",10, IF(C87="AB",9, IF(C87="BB",8, IF(C87="BC",7,IF(C87="CC",6, IF(C87="CD",5, IF(C87="DD",4,IF(C87="F",0))))))))</f>
        <v>8</v>
      </c>
      <c r="E87" s="10" t="s">
        <v>1349</v>
      </c>
      <c r="F87" s="12">
        <f>IF(E87="AA",10, IF(E87="AB",9, IF(E87="BB",8, IF(E87="BC",7,IF(E87="CC",6, IF(E87="CD",5, IF(E87="DD",4,IF(E87="F",0))))))))</f>
        <v>9</v>
      </c>
      <c r="G87" s="10" t="s">
        <v>1347</v>
      </c>
      <c r="H87" s="12">
        <f>IF(G87="AA",10, IF(G87="AB",9, IF(G87="BB",8, IF(G87="BC",7,IF(G87="CC",6, IF(G87="CD",5, IF(G87="DD",4,IF(G87="F",0))))))))</f>
        <v>8</v>
      </c>
      <c r="I87" s="10" t="s">
        <v>1349</v>
      </c>
      <c r="J87" s="12">
        <f t="shared" si="34"/>
        <v>9</v>
      </c>
      <c r="K87" s="10" t="s">
        <v>1349</v>
      </c>
      <c r="L87" s="12">
        <f t="shared" si="35"/>
        <v>9</v>
      </c>
      <c r="M87" s="10" t="s">
        <v>1349</v>
      </c>
      <c r="N87" s="12">
        <f>IF(M87="AA",10, IF(M87="AB",9, IF(M87="BB",8, IF(M87="BC",7,IF(M87="CC",6, IF(M87="CD",5, IF(M87="DD",4,IF(M87="F",0))))))))</f>
        <v>9</v>
      </c>
      <c r="O87" s="10" t="s">
        <v>1346</v>
      </c>
      <c r="P87" s="12">
        <f t="shared" si="37"/>
        <v>10</v>
      </c>
      <c r="Q87" s="13">
        <f t="shared" si="38"/>
        <v>349</v>
      </c>
      <c r="R87" s="14">
        <f t="shared" si="39"/>
        <v>8.7249999999999996</v>
      </c>
      <c r="S87" s="10">
        <v>285</v>
      </c>
      <c r="T87" s="13">
        <v>336</v>
      </c>
      <c r="U87" s="15">
        <v>296</v>
      </c>
      <c r="V87" s="15">
        <v>354</v>
      </c>
      <c r="W87" s="125">
        <f t="shared" si="40"/>
        <v>8.1</v>
      </c>
      <c r="X87" s="35" t="s">
        <v>919</v>
      </c>
    </row>
    <row r="88" spans="1:24" ht="20.100000000000001" customHeight="1">
      <c r="A88" s="19">
        <f t="shared" si="41"/>
        <v>63</v>
      </c>
      <c r="B88" s="136" t="s">
        <v>319</v>
      </c>
      <c r="C88" s="11" t="s">
        <v>1347</v>
      </c>
      <c r="D88" s="12">
        <f>IF(C88="AA",10, IF(C88="AB",9, IF(C88="BB",8, IF(C88="BC",7,IF(C88="CC",6, IF(C88="CD",5, IF(C88="DD",4,IF(C88="F",0))))))))</f>
        <v>8</v>
      </c>
      <c r="E88" s="10" t="s">
        <v>1351</v>
      </c>
      <c r="F88" s="12">
        <f>IF(E88="AA",10, IF(E88="AB",9, IF(E88="BB",8, IF(E88="BC",7,IF(E88="CC",6, IF(E88="CD",5, IF(E88="DD",4,IF(E88="F",0))))))))</f>
        <v>6</v>
      </c>
      <c r="G88" s="10" t="s">
        <v>1348</v>
      </c>
      <c r="H88" s="12">
        <f>IF(G88="AA",10, IF(G88="AB",9, IF(G88="BB",8, IF(G88="BC",7,IF(G88="CC",6, IF(G88="CD",5, IF(G88="DD",4,IF(G88="F",0))))))))</f>
        <v>5</v>
      </c>
      <c r="I88" s="10" t="s">
        <v>1350</v>
      </c>
      <c r="J88" s="12">
        <f t="shared" si="34"/>
        <v>7</v>
      </c>
      <c r="K88" s="10" t="s">
        <v>1347</v>
      </c>
      <c r="L88" s="12">
        <f t="shared" si="35"/>
        <v>8</v>
      </c>
      <c r="M88" s="10" t="s">
        <v>1349</v>
      </c>
      <c r="N88" s="12">
        <f>IF(M88="AA",10, IF(M88="AB",9, IF(M88="BB",8, IF(M88="BC",7,IF(M88="CC",6, IF(M88="CD",5, IF(M88="DD",4,IF(M88="F",0))))))))</f>
        <v>9</v>
      </c>
      <c r="O88" s="10" t="s">
        <v>1349</v>
      </c>
      <c r="P88" s="12">
        <f t="shared" si="37"/>
        <v>9</v>
      </c>
      <c r="Q88" s="13">
        <f t="shared" si="38"/>
        <v>286</v>
      </c>
      <c r="R88" s="14">
        <f t="shared" si="39"/>
        <v>7.15</v>
      </c>
      <c r="S88" s="10">
        <v>221</v>
      </c>
      <c r="T88" s="13">
        <v>312</v>
      </c>
      <c r="U88" s="15">
        <v>200</v>
      </c>
      <c r="V88" s="15">
        <v>280</v>
      </c>
      <c r="W88" s="125">
        <f t="shared" si="40"/>
        <v>6.4950000000000001</v>
      </c>
      <c r="X88" s="35" t="s">
        <v>920</v>
      </c>
    </row>
    <row r="89" spans="1:24" ht="20.100000000000001" customHeight="1">
      <c r="A89" s="19">
        <f t="shared" si="41"/>
        <v>64</v>
      </c>
      <c r="B89" s="136" t="s">
        <v>320</v>
      </c>
      <c r="C89" s="11" t="s">
        <v>1350</v>
      </c>
      <c r="D89" s="12">
        <f>IF(C89="AA",10, IF(C89="AB",9, IF(C89="BB",8, IF(C89="BC",7,IF(C89="CC",6, IF(C89="CD",5, IF(C89="DD",4,IF(C89="F",0))))))))</f>
        <v>7</v>
      </c>
      <c r="E89" s="10" t="s">
        <v>1348</v>
      </c>
      <c r="F89" s="12">
        <f>IF(E89="AA",10, IF(E89="AB",9, IF(E89="BB",8, IF(E89="BC",7,IF(E89="CC",6, IF(E89="CD",5, IF(E89="DD",4,IF(E89="F",0))))))))</f>
        <v>5</v>
      </c>
      <c r="G89" s="10" t="s">
        <v>1348</v>
      </c>
      <c r="H89" s="12">
        <f>IF(G89="AA",10, IF(G89="AB",9, IF(G89="BB",8, IF(G89="BC",7,IF(G89="CC",6, IF(G89="CD",5, IF(G89="DD",4,IF(G89="F",0))))))))</f>
        <v>5</v>
      </c>
      <c r="I89" s="10" t="s">
        <v>1352</v>
      </c>
      <c r="J89" s="12">
        <f t="shared" ref="J89:J92" si="42">IF(I89="AA",10, IF(I89="AB",9, IF(I89="BB",8, IF(I89="BC",7,IF(I89="CC",6, IF(I89="CD",5, IF(I89="DD",4,IF(I89="F",0))))))))</f>
        <v>4</v>
      </c>
      <c r="K89" s="10" t="s">
        <v>1351</v>
      </c>
      <c r="L89" s="12">
        <f t="shared" ref="L89:L92" si="43">IF(K89="AA",10, IF(K89="AB",9, IF(K89="BB",8, IF(K89="BC",7,IF(K89="CC",6, IF(K89="CD",5, IF(K89="DD",4,IF(K89="F",0))))))))</f>
        <v>6</v>
      </c>
      <c r="M89" s="10" t="s">
        <v>1347</v>
      </c>
      <c r="N89" s="12">
        <f>IF(M89="AA",10, IF(M89="AB",9, IF(M89="BB",8, IF(M89="BC",7,IF(M89="CC",6, IF(M89="CD",5, IF(M89="DD",4,IF(M89="F",0))))))))</f>
        <v>8</v>
      </c>
      <c r="O89" s="10" t="s">
        <v>1349</v>
      </c>
      <c r="P89" s="12">
        <f t="shared" ref="P89:P92" si="44">IF(O89="AA",10, IF(O89="AB",9, IF(O89="BB",8, IF(O89="BC",7,IF(O89="CC",6, IF(O89="CD",5, IF(O89="DD",4,IF(O89="F",0))))))))</f>
        <v>9</v>
      </c>
      <c r="Q89" s="13">
        <f t="shared" si="38"/>
        <v>237</v>
      </c>
      <c r="R89" s="14">
        <f t="shared" ref="R89:R92" si="45">Q89/40</f>
        <v>5.9249999999999998</v>
      </c>
      <c r="S89" s="10">
        <v>202</v>
      </c>
      <c r="T89" s="13">
        <v>236</v>
      </c>
      <c r="U89" s="173">
        <v>154</v>
      </c>
      <c r="V89" s="15">
        <v>160</v>
      </c>
      <c r="W89" s="125">
        <f t="shared" si="40"/>
        <v>4.9450000000000003</v>
      </c>
      <c r="X89" s="35" t="s">
        <v>921</v>
      </c>
    </row>
    <row r="90" spans="1:24" ht="20.100000000000001" customHeight="1">
      <c r="A90" s="19">
        <f t="shared" si="41"/>
        <v>65</v>
      </c>
      <c r="B90" s="136" t="s">
        <v>321</v>
      </c>
      <c r="C90" s="11" t="s">
        <v>1346</v>
      </c>
      <c r="D90" s="12">
        <f>IF(C90="AA",10, IF(C90="AB",9, IF(C90="BB",8, IF(C90="BC",7,IF(C90="CC",6, IF(C90="CD",5, IF(C90="DD",4,IF(C90="F",0))))))))</f>
        <v>10</v>
      </c>
      <c r="E90" s="10" t="s">
        <v>1349</v>
      </c>
      <c r="F90" s="12">
        <f>IF(E90="AA",10, IF(E90="AB",9, IF(E90="BB",8, IF(E90="BC",7,IF(E90="CC",6, IF(E90="CD",5, IF(E90="DD",4,IF(E90="F",0))))))))</f>
        <v>9</v>
      </c>
      <c r="G90" s="10" t="s">
        <v>1346</v>
      </c>
      <c r="H90" s="12">
        <f>IF(G90="AA",10, IF(G90="AB",9, IF(G90="BB",8, IF(G90="BC",7,IF(G90="CC",6, IF(G90="CD",5, IF(G90="DD",4,IF(G90="F",0))))))))</f>
        <v>10</v>
      </c>
      <c r="I90" s="10" t="s">
        <v>1346</v>
      </c>
      <c r="J90" s="12">
        <f t="shared" si="42"/>
        <v>10</v>
      </c>
      <c r="K90" s="10" t="s">
        <v>1346</v>
      </c>
      <c r="L90" s="12">
        <f t="shared" si="43"/>
        <v>10</v>
      </c>
      <c r="M90" s="10" t="s">
        <v>1349</v>
      </c>
      <c r="N90" s="12">
        <f>IF(M90="AA",10, IF(M90="AB",9, IF(M90="BB",8, IF(M90="BC",7,IF(M90="CC",6, IF(M90="CD",5, IF(M90="DD",4,IF(M90="F",0))))))))</f>
        <v>9</v>
      </c>
      <c r="O90" s="10" t="s">
        <v>1346</v>
      </c>
      <c r="P90" s="12">
        <f t="shared" si="44"/>
        <v>10</v>
      </c>
      <c r="Q90" s="13">
        <f t="shared" si="38"/>
        <v>389</v>
      </c>
      <c r="R90" s="14">
        <f t="shared" si="45"/>
        <v>9.7249999999999996</v>
      </c>
      <c r="S90" s="10">
        <v>351</v>
      </c>
      <c r="T90" s="13">
        <v>402</v>
      </c>
      <c r="U90" s="15">
        <v>334</v>
      </c>
      <c r="V90" s="15">
        <v>384</v>
      </c>
      <c r="W90" s="125">
        <f t="shared" si="40"/>
        <v>9.3000000000000007</v>
      </c>
      <c r="X90" s="147" t="s">
        <v>922</v>
      </c>
    </row>
    <row r="91" spans="1:24" ht="20.100000000000001" customHeight="1">
      <c r="A91" s="19">
        <f t="shared" si="41"/>
        <v>66</v>
      </c>
      <c r="B91" s="136" t="s">
        <v>322</v>
      </c>
      <c r="C91" s="11" t="s">
        <v>1347</v>
      </c>
      <c r="D91" s="12">
        <f t="shared" ref="D91:D92" si="46">IF(C91="AA",10, IF(C91="AB",9, IF(C91="BB",8, IF(C91="BC",7,IF(C91="CC",6, IF(C91="CD",5, IF(C91="DD",4,IF(C91="F",0))))))))</f>
        <v>8</v>
      </c>
      <c r="E91" s="10" t="s">
        <v>1347</v>
      </c>
      <c r="F91" s="12">
        <f t="shared" ref="F91:F92" si="47">IF(E91="AA",10, IF(E91="AB",9, IF(E91="BB",8, IF(E91="BC",7,IF(E91="CC",6, IF(E91="CD",5, IF(E91="DD",4,IF(E91="F",0))))))))</f>
        <v>8</v>
      </c>
      <c r="G91" s="10" t="s">
        <v>1350</v>
      </c>
      <c r="H91" s="12">
        <f t="shared" ref="H91:H92" si="48">IF(G91="AA",10, IF(G91="AB",9, IF(G91="BB",8, IF(G91="BC",7,IF(G91="CC",6, IF(G91="CD",5, IF(G91="DD",4,IF(G91="F",0))))))))</f>
        <v>7</v>
      </c>
      <c r="I91" s="10" t="s">
        <v>1349</v>
      </c>
      <c r="J91" s="12">
        <f t="shared" si="42"/>
        <v>9</v>
      </c>
      <c r="K91" s="10" t="s">
        <v>1349</v>
      </c>
      <c r="L91" s="12">
        <f t="shared" si="43"/>
        <v>9</v>
      </c>
      <c r="M91" s="10" t="s">
        <v>1349</v>
      </c>
      <c r="N91" s="12">
        <f t="shared" ref="N91:N92" si="49">IF(M91="AA",10, IF(M91="AB",9, IF(M91="BB",8, IF(M91="BC",7,IF(M91="CC",6, IF(M91="CD",5, IF(M91="DD",4,IF(M91="F",0))))))))</f>
        <v>9</v>
      </c>
      <c r="O91" s="10" t="s">
        <v>1346</v>
      </c>
      <c r="P91" s="12">
        <f t="shared" si="44"/>
        <v>10</v>
      </c>
      <c r="Q91" s="13">
        <f t="shared" si="38"/>
        <v>335</v>
      </c>
      <c r="R91" s="14">
        <f t="shared" si="45"/>
        <v>8.375</v>
      </c>
      <c r="S91" s="10">
        <v>252</v>
      </c>
      <c r="T91" s="13">
        <v>276</v>
      </c>
      <c r="U91" s="15">
        <v>274</v>
      </c>
      <c r="V91" s="15">
        <v>286</v>
      </c>
      <c r="W91" s="125">
        <f t="shared" si="40"/>
        <v>7.1150000000000002</v>
      </c>
      <c r="X91" s="35" t="s">
        <v>923</v>
      </c>
    </row>
    <row r="92" spans="1:24" ht="20.100000000000001" customHeight="1">
      <c r="A92" s="19">
        <f t="shared" si="41"/>
        <v>67</v>
      </c>
      <c r="B92" s="136" t="s">
        <v>323</v>
      </c>
      <c r="C92" s="11" t="s">
        <v>1346</v>
      </c>
      <c r="D92" s="12">
        <f t="shared" si="46"/>
        <v>10</v>
      </c>
      <c r="E92" s="10" t="s">
        <v>1346</v>
      </c>
      <c r="F92" s="12">
        <f t="shared" si="47"/>
        <v>10</v>
      </c>
      <c r="G92" s="10" t="s">
        <v>1346</v>
      </c>
      <c r="H92" s="12">
        <f t="shared" si="48"/>
        <v>10</v>
      </c>
      <c r="I92" s="10" t="s">
        <v>1349</v>
      </c>
      <c r="J92" s="12">
        <f t="shared" si="42"/>
        <v>9</v>
      </c>
      <c r="K92" s="10" t="s">
        <v>1346</v>
      </c>
      <c r="L92" s="12">
        <f t="shared" si="43"/>
        <v>10</v>
      </c>
      <c r="M92" s="10" t="s">
        <v>1349</v>
      </c>
      <c r="N92" s="12">
        <f t="shared" si="49"/>
        <v>9</v>
      </c>
      <c r="O92" s="10" t="s">
        <v>1346</v>
      </c>
      <c r="P92" s="12">
        <f t="shared" si="44"/>
        <v>10</v>
      </c>
      <c r="Q92" s="13">
        <f t="shared" si="38"/>
        <v>391</v>
      </c>
      <c r="R92" s="14">
        <f t="shared" si="45"/>
        <v>9.7750000000000004</v>
      </c>
      <c r="S92" s="10">
        <v>340</v>
      </c>
      <c r="T92" s="13">
        <v>420</v>
      </c>
      <c r="U92" s="15">
        <v>324</v>
      </c>
      <c r="V92" s="15">
        <v>376</v>
      </c>
      <c r="W92" s="125">
        <f t="shared" si="40"/>
        <v>9.2550000000000008</v>
      </c>
      <c r="X92" s="35" t="s">
        <v>924</v>
      </c>
    </row>
    <row r="93" spans="1:24" ht="20.100000000000001" customHeight="1">
      <c r="A93" s="19">
        <f t="shared" si="41"/>
        <v>68</v>
      </c>
      <c r="B93" s="136" t="s">
        <v>324</v>
      </c>
      <c r="C93" s="11" t="s">
        <v>1351</v>
      </c>
      <c r="D93" s="12">
        <f t="shared" si="7"/>
        <v>6</v>
      </c>
      <c r="E93" s="10" t="s">
        <v>1352</v>
      </c>
      <c r="F93" s="12">
        <f t="shared" si="8"/>
        <v>4</v>
      </c>
      <c r="G93" s="10" t="s">
        <v>1352</v>
      </c>
      <c r="H93" s="12">
        <f t="shared" si="9"/>
        <v>4</v>
      </c>
      <c r="I93" s="10" t="s">
        <v>1348</v>
      </c>
      <c r="J93" s="12">
        <f t="shared" ref="J93:J99" si="50">IF(I93="AA",10, IF(I93="AB",9, IF(I93="BB",8, IF(I93="BC",7,IF(I93="CC",6, IF(I93="CD",5, IF(I93="DD",4,IF(I93="F",0))))))))</f>
        <v>5</v>
      </c>
      <c r="K93" s="10" t="s">
        <v>1351</v>
      </c>
      <c r="L93" s="12">
        <f t="shared" ref="L93:L99" si="51">IF(K93="AA",10, IF(K93="AB",9, IF(K93="BB",8, IF(K93="BC",7,IF(K93="CC",6, IF(K93="CD",5, IF(K93="DD",4,IF(K93="F",0))))))))</f>
        <v>6</v>
      </c>
      <c r="M93" s="10" t="s">
        <v>1347</v>
      </c>
      <c r="N93" s="12">
        <f t="shared" si="10"/>
        <v>8</v>
      </c>
      <c r="O93" s="10" t="s">
        <v>1349</v>
      </c>
      <c r="P93" s="12">
        <f t="shared" si="11"/>
        <v>9</v>
      </c>
      <c r="Q93" s="13">
        <f t="shared" si="38"/>
        <v>221</v>
      </c>
      <c r="R93" s="14">
        <f t="shared" ref="R93:R99" si="52">Q93/40</f>
        <v>5.5250000000000004</v>
      </c>
      <c r="S93" s="10">
        <v>190</v>
      </c>
      <c r="T93" s="13">
        <v>280</v>
      </c>
      <c r="U93" s="15">
        <v>172</v>
      </c>
      <c r="V93" s="173">
        <v>184</v>
      </c>
      <c r="W93" s="125">
        <f t="shared" si="40"/>
        <v>5.2350000000000003</v>
      </c>
      <c r="X93" s="35" t="s">
        <v>925</v>
      </c>
    </row>
    <row r="94" spans="1:24" ht="20.100000000000001" customHeight="1">
      <c r="A94" s="19">
        <f t="shared" si="41"/>
        <v>69</v>
      </c>
      <c r="B94" s="136" t="s">
        <v>325</v>
      </c>
      <c r="C94" s="11" t="s">
        <v>1347</v>
      </c>
      <c r="D94" s="12">
        <f t="shared" si="7"/>
        <v>8</v>
      </c>
      <c r="E94" s="10" t="s">
        <v>1350</v>
      </c>
      <c r="F94" s="12">
        <f t="shared" si="8"/>
        <v>7</v>
      </c>
      <c r="G94" s="10" t="s">
        <v>1352</v>
      </c>
      <c r="H94" s="12">
        <f t="shared" si="9"/>
        <v>4</v>
      </c>
      <c r="I94" s="10" t="s">
        <v>1348</v>
      </c>
      <c r="J94" s="12">
        <f t="shared" si="50"/>
        <v>5</v>
      </c>
      <c r="K94" s="10" t="s">
        <v>1351</v>
      </c>
      <c r="L94" s="12">
        <f t="shared" si="51"/>
        <v>6</v>
      </c>
      <c r="M94" s="10" t="s">
        <v>1347</v>
      </c>
      <c r="N94" s="12">
        <f t="shared" si="10"/>
        <v>8</v>
      </c>
      <c r="O94" s="10" t="s">
        <v>1349</v>
      </c>
      <c r="P94" s="12">
        <f t="shared" si="11"/>
        <v>9</v>
      </c>
      <c r="Q94" s="13">
        <f t="shared" si="38"/>
        <v>261</v>
      </c>
      <c r="R94" s="14">
        <f t="shared" si="52"/>
        <v>6.5250000000000004</v>
      </c>
      <c r="S94" s="10">
        <v>255</v>
      </c>
      <c r="T94" s="13">
        <v>304</v>
      </c>
      <c r="U94" s="15">
        <v>232</v>
      </c>
      <c r="V94" s="173">
        <v>240</v>
      </c>
      <c r="W94" s="125">
        <f t="shared" si="40"/>
        <v>6.46</v>
      </c>
      <c r="X94" s="35" t="s">
        <v>926</v>
      </c>
    </row>
    <row r="95" spans="1:24" ht="20.100000000000001" customHeight="1">
      <c r="A95" s="19">
        <f t="shared" si="41"/>
        <v>70</v>
      </c>
      <c r="B95" s="136" t="s">
        <v>326</v>
      </c>
      <c r="C95" s="11" t="s">
        <v>1346</v>
      </c>
      <c r="D95" s="12">
        <f t="shared" si="7"/>
        <v>10</v>
      </c>
      <c r="E95" s="10" t="s">
        <v>1347</v>
      </c>
      <c r="F95" s="12">
        <f t="shared" si="8"/>
        <v>8</v>
      </c>
      <c r="G95" s="10" t="s">
        <v>1349</v>
      </c>
      <c r="H95" s="12">
        <f t="shared" si="9"/>
        <v>9</v>
      </c>
      <c r="I95" s="10" t="s">
        <v>1349</v>
      </c>
      <c r="J95" s="12">
        <f t="shared" si="50"/>
        <v>9</v>
      </c>
      <c r="K95" s="10" t="s">
        <v>1347</v>
      </c>
      <c r="L95" s="12">
        <f t="shared" si="51"/>
        <v>8</v>
      </c>
      <c r="M95" s="10" t="s">
        <v>1349</v>
      </c>
      <c r="N95" s="12">
        <f t="shared" si="10"/>
        <v>9</v>
      </c>
      <c r="O95" s="10" t="s">
        <v>1346</v>
      </c>
      <c r="P95" s="12">
        <f t="shared" si="11"/>
        <v>10</v>
      </c>
      <c r="Q95" s="13">
        <f t="shared" si="38"/>
        <v>357</v>
      </c>
      <c r="R95" s="14">
        <f t="shared" si="52"/>
        <v>8.9250000000000007</v>
      </c>
      <c r="S95" s="10">
        <v>293</v>
      </c>
      <c r="T95" s="13">
        <v>318</v>
      </c>
      <c r="U95" s="15">
        <v>282</v>
      </c>
      <c r="V95" s="173">
        <v>320</v>
      </c>
      <c r="W95" s="125">
        <f t="shared" si="40"/>
        <v>7.85</v>
      </c>
      <c r="X95" s="35" t="s">
        <v>927</v>
      </c>
    </row>
    <row r="96" spans="1:24" ht="20.100000000000001" customHeight="1">
      <c r="A96" s="19">
        <f t="shared" si="41"/>
        <v>71</v>
      </c>
      <c r="B96" s="136" t="s">
        <v>327</v>
      </c>
      <c r="C96" s="11" t="s">
        <v>1352</v>
      </c>
      <c r="D96" s="12">
        <f t="shared" si="7"/>
        <v>4</v>
      </c>
      <c r="E96" s="215" t="s">
        <v>18</v>
      </c>
      <c r="F96" s="12">
        <f t="shared" si="8"/>
        <v>0</v>
      </c>
      <c r="G96" s="215" t="s">
        <v>18</v>
      </c>
      <c r="H96" s="12">
        <f t="shared" si="9"/>
        <v>0</v>
      </c>
      <c r="I96" s="232" t="s">
        <v>18</v>
      </c>
      <c r="J96" s="12">
        <f t="shared" si="50"/>
        <v>0</v>
      </c>
      <c r="K96" s="10" t="s">
        <v>1348</v>
      </c>
      <c r="L96" s="12">
        <f t="shared" si="51"/>
        <v>5</v>
      </c>
      <c r="M96" s="10" t="s">
        <v>1349</v>
      </c>
      <c r="N96" s="12">
        <f t="shared" si="10"/>
        <v>9</v>
      </c>
      <c r="O96" s="10" t="s">
        <v>1349</v>
      </c>
      <c r="P96" s="12">
        <f t="shared" si="11"/>
        <v>9</v>
      </c>
      <c r="Q96" s="13">
        <f t="shared" si="38"/>
        <v>116</v>
      </c>
      <c r="R96" s="14">
        <f t="shared" si="52"/>
        <v>2.9</v>
      </c>
      <c r="S96" s="10">
        <v>258</v>
      </c>
      <c r="T96" s="13">
        <v>342</v>
      </c>
      <c r="U96" s="173">
        <v>108</v>
      </c>
      <c r="V96" s="15">
        <v>68</v>
      </c>
      <c r="W96" s="125">
        <f t="shared" si="40"/>
        <v>4.46</v>
      </c>
      <c r="X96" s="35" t="s">
        <v>928</v>
      </c>
    </row>
    <row r="97" spans="1:25" ht="20.100000000000001" customHeight="1">
      <c r="A97" s="19">
        <f t="shared" si="41"/>
        <v>72</v>
      </c>
      <c r="B97" s="136" t="s">
        <v>328</v>
      </c>
      <c r="C97" s="11" t="s">
        <v>1347</v>
      </c>
      <c r="D97" s="12">
        <f t="shared" si="7"/>
        <v>8</v>
      </c>
      <c r="E97" s="10" t="s">
        <v>1349</v>
      </c>
      <c r="F97" s="12">
        <f t="shared" si="8"/>
        <v>9</v>
      </c>
      <c r="G97" s="10" t="s">
        <v>1349</v>
      </c>
      <c r="H97" s="12">
        <f t="shared" si="9"/>
        <v>9</v>
      </c>
      <c r="I97" s="10" t="s">
        <v>1350</v>
      </c>
      <c r="J97" s="12">
        <f t="shared" si="50"/>
        <v>7</v>
      </c>
      <c r="K97" s="10" t="s">
        <v>1347</v>
      </c>
      <c r="L97" s="12">
        <f t="shared" si="51"/>
        <v>8</v>
      </c>
      <c r="M97" s="10" t="s">
        <v>1349</v>
      </c>
      <c r="N97" s="12">
        <f t="shared" si="10"/>
        <v>9</v>
      </c>
      <c r="O97" s="10" t="s">
        <v>1349</v>
      </c>
      <c r="P97" s="12">
        <f t="shared" si="11"/>
        <v>9</v>
      </c>
      <c r="Q97" s="13">
        <f t="shared" si="38"/>
        <v>334</v>
      </c>
      <c r="R97" s="14">
        <f t="shared" si="52"/>
        <v>8.35</v>
      </c>
      <c r="S97" s="10">
        <v>347</v>
      </c>
      <c r="T97" s="13">
        <v>368</v>
      </c>
      <c r="U97" s="15">
        <v>314</v>
      </c>
      <c r="V97" s="15">
        <v>366</v>
      </c>
      <c r="W97" s="125">
        <f t="shared" si="40"/>
        <v>8.6449999999999996</v>
      </c>
      <c r="X97" s="35" t="s">
        <v>929</v>
      </c>
    </row>
    <row r="98" spans="1:25" ht="20.100000000000001" customHeight="1">
      <c r="A98" s="19">
        <f t="shared" si="41"/>
        <v>73</v>
      </c>
      <c r="B98" s="136" t="s">
        <v>329</v>
      </c>
      <c r="C98" s="11" t="s">
        <v>1349</v>
      </c>
      <c r="D98" s="12">
        <f t="shared" si="7"/>
        <v>9</v>
      </c>
      <c r="E98" s="10" t="s">
        <v>1349</v>
      </c>
      <c r="F98" s="12">
        <f t="shared" si="8"/>
        <v>9</v>
      </c>
      <c r="G98" s="10" t="s">
        <v>1347</v>
      </c>
      <c r="H98" s="12">
        <f t="shared" si="9"/>
        <v>8</v>
      </c>
      <c r="I98" s="10" t="s">
        <v>1349</v>
      </c>
      <c r="J98" s="12">
        <f t="shared" si="50"/>
        <v>9</v>
      </c>
      <c r="K98" s="10" t="s">
        <v>1347</v>
      </c>
      <c r="L98" s="12">
        <f t="shared" si="51"/>
        <v>8</v>
      </c>
      <c r="M98" s="10" t="s">
        <v>1349</v>
      </c>
      <c r="N98" s="12">
        <f t="shared" si="10"/>
        <v>9</v>
      </c>
      <c r="O98" s="10" t="s">
        <v>1346</v>
      </c>
      <c r="P98" s="12">
        <f t="shared" si="11"/>
        <v>10</v>
      </c>
      <c r="Q98" s="13">
        <f t="shared" si="38"/>
        <v>351</v>
      </c>
      <c r="R98" s="14">
        <f t="shared" si="52"/>
        <v>8.7750000000000004</v>
      </c>
      <c r="S98" s="10">
        <v>329</v>
      </c>
      <c r="T98" s="13">
        <v>332</v>
      </c>
      <c r="U98" s="15">
        <v>306</v>
      </c>
      <c r="V98" s="15">
        <v>358</v>
      </c>
      <c r="W98" s="125">
        <f t="shared" si="40"/>
        <v>8.3800000000000008</v>
      </c>
      <c r="X98" s="35" t="s">
        <v>930</v>
      </c>
    </row>
    <row r="99" spans="1:25" ht="20.100000000000001" customHeight="1">
      <c r="A99" s="19">
        <f t="shared" si="41"/>
        <v>74</v>
      </c>
      <c r="B99" s="136" t="s">
        <v>330</v>
      </c>
      <c r="C99" s="11" t="s">
        <v>1351</v>
      </c>
      <c r="D99" s="12">
        <f t="shared" si="7"/>
        <v>6</v>
      </c>
      <c r="E99" s="215" t="s">
        <v>18</v>
      </c>
      <c r="F99" s="12">
        <f t="shared" si="8"/>
        <v>0</v>
      </c>
      <c r="G99" s="10" t="s">
        <v>1348</v>
      </c>
      <c r="H99" s="12">
        <f t="shared" si="9"/>
        <v>5</v>
      </c>
      <c r="I99" s="10" t="s">
        <v>1348</v>
      </c>
      <c r="J99" s="12">
        <f t="shared" si="50"/>
        <v>5</v>
      </c>
      <c r="K99" s="10" t="s">
        <v>1350</v>
      </c>
      <c r="L99" s="12">
        <f t="shared" si="51"/>
        <v>7</v>
      </c>
      <c r="M99" s="10" t="s">
        <v>1349</v>
      </c>
      <c r="N99" s="12">
        <f t="shared" si="10"/>
        <v>9</v>
      </c>
      <c r="O99" s="10" t="s">
        <v>1349</v>
      </c>
      <c r="P99" s="12">
        <f t="shared" si="11"/>
        <v>9</v>
      </c>
      <c r="Q99" s="13">
        <f t="shared" si="38"/>
        <v>204</v>
      </c>
      <c r="R99" s="14">
        <f t="shared" si="52"/>
        <v>5.0999999999999996</v>
      </c>
      <c r="S99" s="233">
        <v>98</v>
      </c>
      <c r="T99" s="13">
        <v>222</v>
      </c>
      <c r="U99" s="173">
        <v>142</v>
      </c>
      <c r="V99" s="15">
        <v>116</v>
      </c>
      <c r="W99" s="125">
        <f t="shared" si="40"/>
        <v>3.91</v>
      </c>
      <c r="X99" s="35" t="s">
        <v>931</v>
      </c>
    </row>
    <row r="100" spans="1:25" s="60" customFormat="1" ht="15.75">
      <c r="A100" s="47"/>
      <c r="B100" s="47"/>
      <c r="C100" s="47"/>
      <c r="D100" s="48"/>
      <c r="E100" s="47"/>
      <c r="F100" s="48"/>
      <c r="G100" s="47"/>
      <c r="H100" s="48"/>
      <c r="I100" s="47"/>
      <c r="J100" s="48"/>
      <c r="K100" s="47"/>
      <c r="L100" s="48"/>
      <c r="M100" s="47"/>
      <c r="N100" s="48"/>
      <c r="O100" s="47"/>
      <c r="P100" s="48"/>
      <c r="Q100" s="49"/>
      <c r="R100" s="50"/>
      <c r="S100" s="47"/>
      <c r="T100" s="49"/>
      <c r="U100" s="51"/>
      <c r="V100" s="51"/>
      <c r="W100" s="52"/>
      <c r="X100" s="83"/>
    </row>
    <row r="101" spans="1:25" s="60" customFormat="1" ht="15.75">
      <c r="A101" s="6"/>
      <c r="B101" s="6"/>
      <c r="C101" s="6"/>
      <c r="D101" s="53"/>
      <c r="E101" s="6"/>
      <c r="F101" s="53"/>
      <c r="G101" s="6"/>
      <c r="H101" s="53"/>
      <c r="I101" s="6"/>
      <c r="J101" s="53"/>
      <c r="K101" s="6"/>
      <c r="L101" s="53"/>
      <c r="M101" s="6"/>
      <c r="N101" s="53"/>
      <c r="O101" s="6"/>
      <c r="P101" s="53"/>
      <c r="Q101" s="54"/>
      <c r="R101" s="55"/>
      <c r="S101" s="6"/>
      <c r="T101" s="54"/>
      <c r="U101" s="56"/>
      <c r="V101" s="56"/>
      <c r="W101" s="58"/>
      <c r="X101" s="83"/>
    </row>
    <row r="102" spans="1:25" s="60" customFormat="1" ht="15.75">
      <c r="A102" s="6"/>
      <c r="B102" s="6"/>
      <c r="C102" s="6"/>
      <c r="D102" s="53"/>
      <c r="E102" s="6"/>
      <c r="F102" s="53"/>
      <c r="G102" s="6"/>
      <c r="H102" s="53"/>
      <c r="I102" s="6"/>
      <c r="J102" s="53"/>
      <c r="K102" s="6"/>
      <c r="L102" s="53"/>
      <c r="M102" s="6"/>
      <c r="N102" s="53"/>
      <c r="O102" s="6"/>
      <c r="P102" s="53"/>
      <c r="Q102" s="54"/>
      <c r="R102" s="55"/>
      <c r="S102" s="6"/>
      <c r="T102" s="54"/>
      <c r="U102" s="56"/>
      <c r="V102" s="56"/>
      <c r="W102" s="58"/>
      <c r="X102" s="83"/>
    </row>
    <row r="103" spans="1:25" s="60" customFormat="1" ht="15.75">
      <c r="A103" s="6"/>
      <c r="B103" s="6"/>
      <c r="C103" s="6"/>
      <c r="D103" s="53"/>
      <c r="E103" s="6"/>
      <c r="F103" s="53"/>
      <c r="G103" s="6"/>
      <c r="H103" s="53"/>
      <c r="I103" s="6"/>
      <c r="J103" s="53"/>
      <c r="K103" s="6"/>
      <c r="L103" s="53"/>
      <c r="M103" s="6"/>
      <c r="N103" s="53"/>
      <c r="O103" s="6"/>
      <c r="P103" s="53"/>
      <c r="Q103" s="54"/>
      <c r="R103" s="55"/>
      <c r="S103" s="6"/>
      <c r="T103" s="54"/>
      <c r="U103" s="56"/>
      <c r="V103" s="56"/>
      <c r="W103" s="58"/>
      <c r="X103" s="83"/>
    </row>
    <row r="104" spans="1:25">
      <c r="W104" s="58"/>
      <c r="X104" s="83"/>
    </row>
    <row r="105" spans="1:25" s="16" customFormat="1" ht="22.5" customHeight="1">
      <c r="A105" s="74"/>
      <c r="B105" s="74" t="s">
        <v>99</v>
      </c>
      <c r="C105" s="74"/>
      <c r="D105" s="74"/>
      <c r="E105" s="74"/>
      <c r="F105" s="74"/>
      <c r="G105" s="74"/>
      <c r="H105" s="74"/>
      <c r="I105" s="74"/>
      <c r="J105" s="74" t="s">
        <v>105</v>
      </c>
      <c r="K105" s="74"/>
      <c r="L105" s="74"/>
      <c r="M105" s="74"/>
      <c r="N105" s="74"/>
      <c r="O105" s="74"/>
      <c r="P105" s="74"/>
      <c r="Q105" s="74" t="s">
        <v>126</v>
      </c>
      <c r="R105" s="74"/>
      <c r="S105" s="74"/>
      <c r="T105" s="74"/>
      <c r="U105" s="74"/>
      <c r="V105" s="181" t="s">
        <v>127</v>
      </c>
      <c r="W105" s="95"/>
      <c r="X105" s="83"/>
      <c r="Y105" s="93"/>
    </row>
    <row r="106" spans="1:25">
      <c r="X106" s="83"/>
    </row>
    <row r="107" spans="1:25" s="29" customFormat="1" ht="24" customHeight="1">
      <c r="A107" s="286" t="s">
        <v>11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X107" s="83"/>
    </row>
    <row r="108" spans="1:25" s="9" customFormat="1" ht="16.5" customHeight="1">
      <c r="A108" s="287" t="s">
        <v>128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X108" s="83"/>
    </row>
    <row r="109" spans="1:25">
      <c r="A109" s="288" t="s">
        <v>12</v>
      </c>
      <c r="B109" s="273" t="s">
        <v>0</v>
      </c>
      <c r="C109" s="268" t="s">
        <v>16</v>
      </c>
      <c r="D109" s="269"/>
      <c r="E109" s="268" t="s">
        <v>35</v>
      </c>
      <c r="F109" s="269"/>
      <c r="G109" s="268" t="s">
        <v>37</v>
      </c>
      <c r="H109" s="269"/>
      <c r="I109" s="268" t="s">
        <v>39</v>
      </c>
      <c r="J109" s="269"/>
      <c r="K109" s="268" t="s">
        <v>41</v>
      </c>
      <c r="L109" s="269"/>
      <c r="M109" s="268" t="s">
        <v>43</v>
      </c>
      <c r="N109" s="269"/>
      <c r="O109" s="268" t="s">
        <v>44</v>
      </c>
      <c r="P109" s="269"/>
      <c r="Q109" s="268" t="s">
        <v>10</v>
      </c>
      <c r="R109" s="269"/>
      <c r="S109" s="45" t="s">
        <v>1</v>
      </c>
      <c r="T109" s="45" t="s">
        <v>2</v>
      </c>
      <c r="U109" s="45" t="s">
        <v>3</v>
      </c>
      <c r="V109" s="45" t="s">
        <v>9</v>
      </c>
      <c r="W109" s="137" t="s">
        <v>46</v>
      </c>
      <c r="X109" s="83"/>
    </row>
    <row r="110" spans="1:25" ht="45" customHeight="1">
      <c r="A110" s="289"/>
      <c r="B110" s="274"/>
      <c r="C110" s="275" t="s">
        <v>17</v>
      </c>
      <c r="D110" s="275"/>
      <c r="E110" s="275" t="s">
        <v>36</v>
      </c>
      <c r="F110" s="275"/>
      <c r="G110" s="290" t="s">
        <v>38</v>
      </c>
      <c r="H110" s="290"/>
      <c r="I110" s="275" t="s">
        <v>40</v>
      </c>
      <c r="J110" s="275"/>
      <c r="K110" s="275" t="s">
        <v>45</v>
      </c>
      <c r="L110" s="275"/>
      <c r="M110" s="275" t="s">
        <v>42</v>
      </c>
      <c r="N110" s="275"/>
      <c r="O110" s="275" t="s">
        <v>19</v>
      </c>
      <c r="P110" s="275"/>
      <c r="Q110" s="46" t="s">
        <v>4</v>
      </c>
      <c r="R110" s="45" t="s">
        <v>5</v>
      </c>
      <c r="S110" s="45" t="s">
        <v>6</v>
      </c>
      <c r="T110" s="45" t="s">
        <v>7</v>
      </c>
      <c r="U110" s="46" t="s">
        <v>4</v>
      </c>
      <c r="V110" s="46" t="s">
        <v>4</v>
      </c>
      <c r="W110" s="45" t="s">
        <v>8</v>
      </c>
      <c r="X110" s="151"/>
    </row>
    <row r="111" spans="1:25" s="16" customFormat="1" ht="20.100000000000001" customHeight="1">
      <c r="A111" s="19">
        <v>75</v>
      </c>
      <c r="B111" s="136" t="s">
        <v>331</v>
      </c>
      <c r="C111" s="11" t="s">
        <v>1349</v>
      </c>
      <c r="D111" s="12">
        <f>IF(C111="AA",10, IF(C111="AB",9, IF(C111="BB",8, IF(C111="BC",7,IF(C111="CC",6, IF(C111="CD",5, IF(C111="DD",4,IF(C111="F",0))))))))</f>
        <v>9</v>
      </c>
      <c r="E111" s="10" t="s">
        <v>1349</v>
      </c>
      <c r="F111" s="12">
        <f>IF(E111="AA",10, IF(E111="AB",9, IF(E111="BB",8, IF(E111="BC",7,IF(E111="CC",6, IF(E111="CD",5, IF(E111="DD",4,IF(E111="F",0))))))))</f>
        <v>9</v>
      </c>
      <c r="G111" s="10" t="s">
        <v>1348</v>
      </c>
      <c r="H111" s="12">
        <f>IF(G111="AA",10, IF(G111="AB",9, IF(G111="BB",8, IF(G111="BC",7,IF(G111="CC",6, IF(G111="CD",5, IF(G111="DD",4,IF(G111="F",0))))))))</f>
        <v>5</v>
      </c>
      <c r="I111" s="10" t="s">
        <v>1349</v>
      </c>
      <c r="J111" s="12">
        <f t="shared" ref="J111:J127" si="53">IF(I111="AA",10, IF(I111="AB",9, IF(I111="BB",8, IF(I111="BC",7,IF(I111="CC",6, IF(I111="CD",5, IF(I111="DD",4,IF(I111="F",0))))))))</f>
        <v>9</v>
      </c>
      <c r="K111" s="10" t="s">
        <v>1350</v>
      </c>
      <c r="L111" s="12">
        <f t="shared" ref="L111:L127" si="54">IF(K111="AA",10, IF(K111="AB",9, IF(K111="BB",8, IF(K111="BC",7,IF(K111="CC",6, IF(K111="CD",5, IF(K111="DD",4,IF(K111="F",0))))))))</f>
        <v>7</v>
      </c>
      <c r="M111" s="10" t="s">
        <v>1349</v>
      </c>
      <c r="N111" s="12">
        <f>IF(M111="AA",10, IF(M111="AB",9, IF(M111="BB",8, IF(M111="BC",7,IF(M111="CC",6, IF(M111="CD",5, IF(M111="DD",4,IF(M111="F",0))))))))</f>
        <v>9</v>
      </c>
      <c r="O111" s="10" t="s">
        <v>1349</v>
      </c>
      <c r="P111" s="12">
        <f t="shared" ref="P111:P127" si="55">IF(O111="AA",10, IF(O111="AB",9, IF(O111="BB",8, IF(O111="BC",7,IF(O111="CC",6, IF(O111="CD",5, IF(O111="DD",4,IF(O111="F",0))))))))</f>
        <v>9</v>
      </c>
      <c r="Q111" s="13">
        <f t="shared" ref="Q111:Q135" si="56">(D111*8+F111*8+H111*6+J111*6+L111*6+N111*3+P111*3)</f>
        <v>324</v>
      </c>
      <c r="R111" s="14">
        <f t="shared" ref="R111:R127" si="57">Q111/40</f>
        <v>8.1</v>
      </c>
      <c r="S111" s="10">
        <v>283</v>
      </c>
      <c r="T111" s="13">
        <v>346</v>
      </c>
      <c r="U111" s="15">
        <v>320</v>
      </c>
      <c r="V111" s="15">
        <v>364</v>
      </c>
      <c r="W111" s="125">
        <f t="shared" ref="W111:W135" si="58">(Q111+S111+T111+U111+V111)/200</f>
        <v>8.1850000000000005</v>
      </c>
      <c r="X111" s="35" t="s">
        <v>932</v>
      </c>
    </row>
    <row r="112" spans="1:25" s="16" customFormat="1" ht="20.100000000000001" customHeight="1">
      <c r="A112" s="19">
        <f t="shared" ref="A112:A135" si="59">A111+1</f>
        <v>76</v>
      </c>
      <c r="B112" s="136" t="s">
        <v>332</v>
      </c>
      <c r="C112" s="11" t="s">
        <v>1346</v>
      </c>
      <c r="D112" s="12">
        <f t="shared" ref="D112:D127" si="60">IF(C112="AA",10, IF(C112="AB",9, IF(C112="BB",8, IF(C112="BC",7,IF(C112="CC",6, IF(C112="CD",5, IF(C112="DD",4,IF(C112="F",0))))))))</f>
        <v>10</v>
      </c>
      <c r="E112" s="10" t="s">
        <v>1350</v>
      </c>
      <c r="F112" s="12">
        <f t="shared" ref="F112:F127" si="61">IF(E112="AA",10, IF(E112="AB",9, IF(E112="BB",8, IF(E112="BC",7,IF(E112="CC",6, IF(E112="CD",5, IF(E112="DD",4,IF(E112="F",0))))))))</f>
        <v>7</v>
      </c>
      <c r="G112" s="10" t="s">
        <v>1351</v>
      </c>
      <c r="H112" s="12">
        <f t="shared" ref="H112:H127" si="62">IF(G112="AA",10, IF(G112="AB",9, IF(G112="BB",8, IF(G112="BC",7,IF(G112="CC",6, IF(G112="CD",5, IF(G112="DD",4,IF(G112="F",0))))))))</f>
        <v>6</v>
      </c>
      <c r="I112" s="10" t="s">
        <v>1347</v>
      </c>
      <c r="J112" s="12">
        <f t="shared" si="53"/>
        <v>8</v>
      </c>
      <c r="K112" s="10" t="s">
        <v>1347</v>
      </c>
      <c r="L112" s="12">
        <f t="shared" si="54"/>
        <v>8</v>
      </c>
      <c r="M112" s="10" t="s">
        <v>1349</v>
      </c>
      <c r="N112" s="12">
        <f t="shared" ref="N112:N127" si="63">IF(M112="AA",10, IF(M112="AB",9, IF(M112="BB",8, IF(M112="BC",7,IF(M112="CC",6, IF(M112="CD",5, IF(M112="DD",4,IF(M112="F",0))))))))</f>
        <v>9</v>
      </c>
      <c r="O112" s="10" t="s">
        <v>1349</v>
      </c>
      <c r="P112" s="12">
        <f t="shared" si="55"/>
        <v>9</v>
      </c>
      <c r="Q112" s="13">
        <f t="shared" si="56"/>
        <v>322</v>
      </c>
      <c r="R112" s="14">
        <f t="shared" si="57"/>
        <v>8.0500000000000007</v>
      </c>
      <c r="S112" s="10">
        <v>214</v>
      </c>
      <c r="T112" s="13">
        <v>276</v>
      </c>
      <c r="U112" s="15">
        <v>242</v>
      </c>
      <c r="V112" s="173">
        <v>268</v>
      </c>
      <c r="W112" s="125">
        <f t="shared" si="58"/>
        <v>6.61</v>
      </c>
      <c r="X112" s="35" t="s">
        <v>933</v>
      </c>
    </row>
    <row r="113" spans="1:24" s="16" customFormat="1" ht="20.100000000000001" customHeight="1">
      <c r="A113" s="19">
        <f t="shared" si="59"/>
        <v>77</v>
      </c>
      <c r="B113" s="136" t="s">
        <v>333</v>
      </c>
      <c r="C113" s="11" t="s">
        <v>1352</v>
      </c>
      <c r="D113" s="12">
        <f t="shared" si="60"/>
        <v>4</v>
      </c>
      <c r="E113" s="215" t="s">
        <v>18</v>
      </c>
      <c r="F113" s="12">
        <f t="shared" si="61"/>
        <v>0</v>
      </c>
      <c r="G113" s="215" t="s">
        <v>18</v>
      </c>
      <c r="H113" s="12">
        <f t="shared" si="62"/>
        <v>0</v>
      </c>
      <c r="I113" s="232" t="s">
        <v>18</v>
      </c>
      <c r="J113" s="12">
        <f t="shared" si="53"/>
        <v>0</v>
      </c>
      <c r="K113" s="10" t="s">
        <v>1348</v>
      </c>
      <c r="L113" s="12">
        <f t="shared" si="54"/>
        <v>5</v>
      </c>
      <c r="M113" s="10" t="s">
        <v>1347</v>
      </c>
      <c r="N113" s="12">
        <f t="shared" si="63"/>
        <v>8</v>
      </c>
      <c r="O113" s="10" t="s">
        <v>1349</v>
      </c>
      <c r="P113" s="12">
        <f t="shared" si="55"/>
        <v>9</v>
      </c>
      <c r="Q113" s="13">
        <f t="shared" si="56"/>
        <v>113</v>
      </c>
      <c r="R113" s="14">
        <f t="shared" si="57"/>
        <v>2.8250000000000002</v>
      </c>
      <c r="S113" s="233">
        <v>62</v>
      </c>
      <c r="T113" s="13">
        <v>198</v>
      </c>
      <c r="U113" s="173">
        <v>76</v>
      </c>
      <c r="V113" s="174">
        <v>86</v>
      </c>
      <c r="W113" s="125">
        <f t="shared" si="58"/>
        <v>2.6749999999999998</v>
      </c>
      <c r="X113" s="35" t="s">
        <v>934</v>
      </c>
    </row>
    <row r="114" spans="1:24" s="16" customFormat="1" ht="20.100000000000001" customHeight="1">
      <c r="A114" s="19">
        <f t="shared" si="59"/>
        <v>78</v>
      </c>
      <c r="B114" s="136" t="s">
        <v>334</v>
      </c>
      <c r="C114" s="11" t="s">
        <v>1347</v>
      </c>
      <c r="D114" s="12">
        <f t="shared" si="60"/>
        <v>8</v>
      </c>
      <c r="E114" s="10" t="s">
        <v>1347</v>
      </c>
      <c r="F114" s="12">
        <f t="shared" si="61"/>
        <v>8</v>
      </c>
      <c r="G114" s="10" t="s">
        <v>1351</v>
      </c>
      <c r="H114" s="12">
        <f t="shared" si="62"/>
        <v>6</v>
      </c>
      <c r="I114" s="10" t="s">
        <v>1350</v>
      </c>
      <c r="J114" s="12">
        <f t="shared" si="53"/>
        <v>7</v>
      </c>
      <c r="K114" s="10" t="s">
        <v>1347</v>
      </c>
      <c r="L114" s="12">
        <f t="shared" si="54"/>
        <v>8</v>
      </c>
      <c r="M114" s="10" t="s">
        <v>1347</v>
      </c>
      <c r="N114" s="12">
        <f t="shared" si="63"/>
        <v>8</v>
      </c>
      <c r="O114" s="10" t="s">
        <v>1349</v>
      </c>
      <c r="P114" s="12">
        <f t="shared" si="55"/>
        <v>9</v>
      </c>
      <c r="Q114" s="13">
        <f t="shared" si="56"/>
        <v>305</v>
      </c>
      <c r="R114" s="14">
        <f t="shared" si="57"/>
        <v>7.625</v>
      </c>
      <c r="S114" s="10">
        <v>254</v>
      </c>
      <c r="T114" s="13">
        <v>300</v>
      </c>
      <c r="U114" s="15">
        <v>268</v>
      </c>
      <c r="V114" s="173">
        <v>262</v>
      </c>
      <c r="W114" s="125">
        <f t="shared" si="58"/>
        <v>6.9450000000000003</v>
      </c>
      <c r="X114" s="35" t="s">
        <v>935</v>
      </c>
    </row>
    <row r="115" spans="1:24" s="16" customFormat="1" ht="20.100000000000001" customHeight="1">
      <c r="A115" s="19">
        <f t="shared" si="59"/>
        <v>79</v>
      </c>
      <c r="B115" s="136" t="s">
        <v>335</v>
      </c>
      <c r="C115" s="11" t="s">
        <v>1346</v>
      </c>
      <c r="D115" s="12">
        <f t="shared" si="60"/>
        <v>10</v>
      </c>
      <c r="E115" s="10" t="s">
        <v>1346</v>
      </c>
      <c r="F115" s="12">
        <f t="shared" si="61"/>
        <v>10</v>
      </c>
      <c r="G115" s="10" t="s">
        <v>1346</v>
      </c>
      <c r="H115" s="12">
        <f t="shared" si="62"/>
        <v>10</v>
      </c>
      <c r="I115" s="10" t="s">
        <v>1349</v>
      </c>
      <c r="J115" s="12">
        <f t="shared" si="53"/>
        <v>9</v>
      </c>
      <c r="K115" s="10" t="s">
        <v>1349</v>
      </c>
      <c r="L115" s="12">
        <f t="shared" si="54"/>
        <v>9</v>
      </c>
      <c r="M115" s="10" t="s">
        <v>1349</v>
      </c>
      <c r="N115" s="12">
        <f t="shared" si="63"/>
        <v>9</v>
      </c>
      <c r="O115" s="10" t="s">
        <v>1346</v>
      </c>
      <c r="P115" s="12">
        <f t="shared" si="55"/>
        <v>10</v>
      </c>
      <c r="Q115" s="13">
        <f t="shared" si="56"/>
        <v>385</v>
      </c>
      <c r="R115" s="14">
        <f t="shared" si="57"/>
        <v>9.625</v>
      </c>
      <c r="S115" s="10">
        <v>279</v>
      </c>
      <c r="T115" s="13">
        <v>336</v>
      </c>
      <c r="U115" s="15">
        <v>274</v>
      </c>
      <c r="V115" s="15">
        <v>360</v>
      </c>
      <c r="W115" s="125">
        <f t="shared" si="58"/>
        <v>8.17</v>
      </c>
      <c r="X115" s="35" t="s">
        <v>936</v>
      </c>
    </row>
    <row r="116" spans="1:24" s="16" customFormat="1" ht="20.100000000000001" customHeight="1">
      <c r="A116" s="19">
        <f t="shared" si="59"/>
        <v>80</v>
      </c>
      <c r="B116" s="136" t="s">
        <v>336</v>
      </c>
      <c r="C116" s="11" t="s">
        <v>1351</v>
      </c>
      <c r="D116" s="12">
        <f t="shared" si="60"/>
        <v>6</v>
      </c>
      <c r="E116" s="10" t="s">
        <v>1350</v>
      </c>
      <c r="F116" s="12">
        <f t="shared" si="61"/>
        <v>7</v>
      </c>
      <c r="G116" s="10" t="s">
        <v>1352</v>
      </c>
      <c r="H116" s="12">
        <f t="shared" si="62"/>
        <v>4</v>
      </c>
      <c r="I116" s="10" t="s">
        <v>1351</v>
      </c>
      <c r="J116" s="12">
        <f t="shared" si="53"/>
        <v>6</v>
      </c>
      <c r="K116" s="10" t="s">
        <v>1351</v>
      </c>
      <c r="L116" s="12">
        <f t="shared" si="54"/>
        <v>6</v>
      </c>
      <c r="M116" s="10" t="s">
        <v>1347</v>
      </c>
      <c r="N116" s="12">
        <f t="shared" si="63"/>
        <v>8</v>
      </c>
      <c r="O116" s="10" t="s">
        <v>1346</v>
      </c>
      <c r="P116" s="12">
        <f t="shared" si="55"/>
        <v>10</v>
      </c>
      <c r="Q116" s="13">
        <f t="shared" si="56"/>
        <v>254</v>
      </c>
      <c r="R116" s="14">
        <f t="shared" si="57"/>
        <v>6.35</v>
      </c>
      <c r="S116" s="10">
        <v>235</v>
      </c>
      <c r="T116" s="13">
        <v>322</v>
      </c>
      <c r="U116" s="15">
        <v>214</v>
      </c>
      <c r="V116" s="15">
        <v>296</v>
      </c>
      <c r="W116" s="125">
        <f t="shared" si="58"/>
        <v>6.6050000000000004</v>
      </c>
      <c r="X116" s="35" t="s">
        <v>937</v>
      </c>
    </row>
    <row r="117" spans="1:24" s="16" customFormat="1" ht="20.100000000000001" customHeight="1">
      <c r="A117" s="19">
        <f t="shared" si="59"/>
        <v>81</v>
      </c>
      <c r="B117" s="136" t="s">
        <v>337</v>
      </c>
      <c r="C117" s="11" t="s">
        <v>1349</v>
      </c>
      <c r="D117" s="12">
        <f t="shared" si="60"/>
        <v>9</v>
      </c>
      <c r="E117" s="10" t="s">
        <v>1350</v>
      </c>
      <c r="F117" s="12">
        <f t="shared" si="61"/>
        <v>7</v>
      </c>
      <c r="G117" s="10" t="s">
        <v>1350</v>
      </c>
      <c r="H117" s="12">
        <f t="shared" si="62"/>
        <v>7</v>
      </c>
      <c r="I117" s="10" t="s">
        <v>1350</v>
      </c>
      <c r="J117" s="12">
        <f t="shared" si="53"/>
        <v>7</v>
      </c>
      <c r="K117" s="10" t="s">
        <v>1349</v>
      </c>
      <c r="L117" s="12">
        <f t="shared" si="54"/>
        <v>9</v>
      </c>
      <c r="M117" s="10" t="s">
        <v>1349</v>
      </c>
      <c r="N117" s="12">
        <f t="shared" si="63"/>
        <v>9</v>
      </c>
      <c r="O117" s="10" t="s">
        <v>1349</v>
      </c>
      <c r="P117" s="12">
        <f t="shared" si="55"/>
        <v>9</v>
      </c>
      <c r="Q117" s="13">
        <f t="shared" si="56"/>
        <v>320</v>
      </c>
      <c r="R117" s="14">
        <f t="shared" si="57"/>
        <v>8</v>
      </c>
      <c r="S117" s="10">
        <v>257</v>
      </c>
      <c r="T117" s="13">
        <v>314</v>
      </c>
      <c r="U117" s="15">
        <v>242</v>
      </c>
      <c r="V117" s="15">
        <v>296</v>
      </c>
      <c r="W117" s="125">
        <f t="shared" si="58"/>
        <v>7.1449999999999996</v>
      </c>
      <c r="X117" s="35" t="s">
        <v>938</v>
      </c>
    </row>
    <row r="118" spans="1:24" s="16" customFormat="1" ht="20.100000000000001" customHeight="1">
      <c r="A118" s="19">
        <f t="shared" si="59"/>
        <v>82</v>
      </c>
      <c r="B118" s="136" t="s">
        <v>338</v>
      </c>
      <c r="C118" s="11" t="s">
        <v>1351</v>
      </c>
      <c r="D118" s="12">
        <f t="shared" si="60"/>
        <v>6</v>
      </c>
      <c r="E118" s="10" t="s">
        <v>1347</v>
      </c>
      <c r="F118" s="12">
        <f t="shared" si="61"/>
        <v>8</v>
      </c>
      <c r="G118" s="10" t="s">
        <v>1351</v>
      </c>
      <c r="H118" s="12">
        <f t="shared" si="62"/>
        <v>6</v>
      </c>
      <c r="I118" s="10" t="s">
        <v>1348</v>
      </c>
      <c r="J118" s="12">
        <f t="shared" si="53"/>
        <v>5</v>
      </c>
      <c r="K118" s="10" t="s">
        <v>1351</v>
      </c>
      <c r="L118" s="12">
        <f t="shared" si="54"/>
        <v>6</v>
      </c>
      <c r="M118" s="10" t="s">
        <v>1349</v>
      </c>
      <c r="N118" s="12">
        <f t="shared" si="63"/>
        <v>9</v>
      </c>
      <c r="O118" s="10" t="s">
        <v>1346</v>
      </c>
      <c r="P118" s="12">
        <f t="shared" si="55"/>
        <v>10</v>
      </c>
      <c r="Q118" s="13">
        <f t="shared" si="56"/>
        <v>271</v>
      </c>
      <c r="R118" s="14">
        <f t="shared" si="57"/>
        <v>6.7750000000000004</v>
      </c>
      <c r="S118" s="10">
        <v>298</v>
      </c>
      <c r="T118" s="13">
        <v>352</v>
      </c>
      <c r="U118" s="15">
        <v>302</v>
      </c>
      <c r="V118" s="15">
        <v>292</v>
      </c>
      <c r="W118" s="125">
        <f t="shared" si="58"/>
        <v>7.5750000000000002</v>
      </c>
      <c r="X118" s="35" t="s">
        <v>939</v>
      </c>
    </row>
    <row r="119" spans="1:24" s="16" customFormat="1" ht="20.100000000000001" customHeight="1">
      <c r="A119" s="19">
        <f t="shared" si="59"/>
        <v>83</v>
      </c>
      <c r="B119" s="136" t="s">
        <v>339</v>
      </c>
      <c r="C119" s="11" t="s">
        <v>1347</v>
      </c>
      <c r="D119" s="12">
        <f t="shared" si="60"/>
        <v>8</v>
      </c>
      <c r="E119" s="10" t="s">
        <v>1347</v>
      </c>
      <c r="F119" s="12">
        <f t="shared" si="61"/>
        <v>8</v>
      </c>
      <c r="G119" s="10" t="s">
        <v>1350</v>
      </c>
      <c r="H119" s="12">
        <f t="shared" si="62"/>
        <v>7</v>
      </c>
      <c r="I119" s="10" t="s">
        <v>1348</v>
      </c>
      <c r="J119" s="12">
        <f t="shared" si="53"/>
        <v>5</v>
      </c>
      <c r="K119" s="10" t="s">
        <v>1349</v>
      </c>
      <c r="L119" s="12">
        <f t="shared" si="54"/>
        <v>9</v>
      </c>
      <c r="M119" s="10" t="s">
        <v>1349</v>
      </c>
      <c r="N119" s="12">
        <f t="shared" si="63"/>
        <v>9</v>
      </c>
      <c r="O119" s="10" t="s">
        <v>1346</v>
      </c>
      <c r="P119" s="12">
        <f t="shared" si="55"/>
        <v>10</v>
      </c>
      <c r="Q119" s="13">
        <f t="shared" si="56"/>
        <v>311</v>
      </c>
      <c r="R119" s="14">
        <f t="shared" si="57"/>
        <v>7.7750000000000004</v>
      </c>
      <c r="S119" s="10">
        <v>240</v>
      </c>
      <c r="T119" s="13">
        <v>314</v>
      </c>
      <c r="U119" s="15">
        <v>266</v>
      </c>
      <c r="V119" s="173">
        <v>290</v>
      </c>
      <c r="W119" s="125">
        <f t="shared" si="58"/>
        <v>7.1050000000000004</v>
      </c>
      <c r="X119" s="35" t="s">
        <v>940</v>
      </c>
    </row>
    <row r="120" spans="1:24" s="16" customFormat="1" ht="20.100000000000001" customHeight="1">
      <c r="A120" s="19">
        <f t="shared" si="59"/>
        <v>84</v>
      </c>
      <c r="B120" s="139" t="s">
        <v>340</v>
      </c>
      <c r="C120" s="11" t="s">
        <v>1350</v>
      </c>
      <c r="D120" s="12">
        <f t="shared" si="60"/>
        <v>7</v>
      </c>
      <c r="E120" s="10" t="s">
        <v>1348</v>
      </c>
      <c r="F120" s="12">
        <f t="shared" si="61"/>
        <v>5</v>
      </c>
      <c r="G120" s="10" t="s">
        <v>1352</v>
      </c>
      <c r="H120" s="12">
        <f t="shared" si="62"/>
        <v>4</v>
      </c>
      <c r="I120" s="10" t="s">
        <v>1352</v>
      </c>
      <c r="J120" s="12">
        <f t="shared" si="53"/>
        <v>4</v>
      </c>
      <c r="K120" s="10" t="s">
        <v>1350</v>
      </c>
      <c r="L120" s="12">
        <f t="shared" si="54"/>
        <v>7</v>
      </c>
      <c r="M120" s="10" t="s">
        <v>1346</v>
      </c>
      <c r="N120" s="12">
        <f t="shared" si="63"/>
        <v>10</v>
      </c>
      <c r="O120" s="10" t="s">
        <v>1349</v>
      </c>
      <c r="P120" s="12">
        <f t="shared" si="55"/>
        <v>9</v>
      </c>
      <c r="Q120" s="13">
        <f t="shared" si="56"/>
        <v>243</v>
      </c>
      <c r="R120" s="14">
        <f t="shared" si="57"/>
        <v>6.0750000000000002</v>
      </c>
      <c r="S120" s="10">
        <v>156</v>
      </c>
      <c r="T120" s="13">
        <v>226</v>
      </c>
      <c r="U120" s="173">
        <v>144</v>
      </c>
      <c r="V120" s="174">
        <v>188</v>
      </c>
      <c r="W120" s="125">
        <f t="shared" si="58"/>
        <v>4.7850000000000001</v>
      </c>
      <c r="X120" s="35" t="s">
        <v>941</v>
      </c>
    </row>
    <row r="121" spans="1:24" s="16" customFormat="1" ht="20.100000000000001" customHeight="1">
      <c r="A121" s="19">
        <f t="shared" si="59"/>
        <v>85</v>
      </c>
      <c r="B121" s="139" t="s">
        <v>341</v>
      </c>
      <c r="C121" s="11" t="s">
        <v>1352</v>
      </c>
      <c r="D121" s="12">
        <f t="shared" si="60"/>
        <v>4</v>
      </c>
      <c r="E121" s="10" t="s">
        <v>1352</v>
      </c>
      <c r="F121" s="12">
        <f t="shared" si="61"/>
        <v>4</v>
      </c>
      <c r="G121" s="215" t="s">
        <v>18</v>
      </c>
      <c r="H121" s="12">
        <f t="shared" si="62"/>
        <v>0</v>
      </c>
      <c r="I121" s="10" t="s">
        <v>1352</v>
      </c>
      <c r="J121" s="12">
        <f t="shared" si="53"/>
        <v>4</v>
      </c>
      <c r="K121" s="10" t="s">
        <v>1351</v>
      </c>
      <c r="L121" s="12">
        <f t="shared" si="54"/>
        <v>6</v>
      </c>
      <c r="M121" s="10" t="s">
        <v>1349</v>
      </c>
      <c r="N121" s="12">
        <f t="shared" si="63"/>
        <v>9</v>
      </c>
      <c r="O121" s="10" t="s">
        <v>1349</v>
      </c>
      <c r="P121" s="12">
        <f t="shared" si="55"/>
        <v>9</v>
      </c>
      <c r="Q121" s="13">
        <f t="shared" si="56"/>
        <v>178</v>
      </c>
      <c r="R121" s="14">
        <f t="shared" si="57"/>
        <v>4.45</v>
      </c>
      <c r="S121" s="10">
        <v>191</v>
      </c>
      <c r="T121" s="13">
        <v>238</v>
      </c>
      <c r="U121" s="173">
        <v>202</v>
      </c>
      <c r="V121" s="173">
        <v>210</v>
      </c>
      <c r="W121" s="125">
        <f t="shared" si="58"/>
        <v>5.0949999999999998</v>
      </c>
      <c r="X121" s="35" t="s">
        <v>942</v>
      </c>
    </row>
    <row r="122" spans="1:24" s="16" customFormat="1" ht="20.100000000000001" customHeight="1">
      <c r="A122" s="19">
        <f t="shared" si="59"/>
        <v>86</v>
      </c>
      <c r="B122" s="139" t="s">
        <v>342</v>
      </c>
      <c r="C122" s="11" t="s">
        <v>1351</v>
      </c>
      <c r="D122" s="12">
        <f t="shared" si="60"/>
        <v>6</v>
      </c>
      <c r="E122" s="10" t="s">
        <v>1347</v>
      </c>
      <c r="F122" s="12">
        <f t="shared" si="61"/>
        <v>8</v>
      </c>
      <c r="G122" s="10" t="s">
        <v>1351</v>
      </c>
      <c r="H122" s="12">
        <f t="shared" si="62"/>
        <v>6</v>
      </c>
      <c r="I122" s="10" t="s">
        <v>1351</v>
      </c>
      <c r="J122" s="12">
        <f t="shared" si="53"/>
        <v>6</v>
      </c>
      <c r="K122" s="10" t="s">
        <v>1349</v>
      </c>
      <c r="L122" s="12">
        <f t="shared" si="54"/>
        <v>9</v>
      </c>
      <c r="M122" s="10" t="s">
        <v>1349</v>
      </c>
      <c r="N122" s="12">
        <f t="shared" si="63"/>
        <v>9</v>
      </c>
      <c r="O122" s="10" t="s">
        <v>1346</v>
      </c>
      <c r="P122" s="12">
        <f t="shared" si="55"/>
        <v>10</v>
      </c>
      <c r="Q122" s="13">
        <f t="shared" si="56"/>
        <v>295</v>
      </c>
      <c r="R122" s="14">
        <f t="shared" si="57"/>
        <v>7.375</v>
      </c>
      <c r="S122" s="10">
        <v>255</v>
      </c>
      <c r="T122" s="13">
        <v>296</v>
      </c>
      <c r="U122" s="15">
        <v>274</v>
      </c>
      <c r="V122" s="15">
        <v>296</v>
      </c>
      <c r="W122" s="125">
        <f t="shared" si="58"/>
        <v>7.08</v>
      </c>
      <c r="X122" s="35" t="s">
        <v>943</v>
      </c>
    </row>
    <row r="123" spans="1:24" s="16" customFormat="1" ht="20.100000000000001" customHeight="1">
      <c r="A123" s="19">
        <f t="shared" si="59"/>
        <v>87</v>
      </c>
      <c r="B123" s="136" t="s">
        <v>343</v>
      </c>
      <c r="C123" s="11" t="s">
        <v>1350</v>
      </c>
      <c r="D123" s="12">
        <f t="shared" si="60"/>
        <v>7</v>
      </c>
      <c r="E123" s="10" t="s">
        <v>1350</v>
      </c>
      <c r="F123" s="12">
        <f t="shared" si="61"/>
        <v>7</v>
      </c>
      <c r="G123" s="10" t="s">
        <v>1350</v>
      </c>
      <c r="H123" s="12">
        <f t="shared" si="62"/>
        <v>7</v>
      </c>
      <c r="I123" s="10" t="s">
        <v>1350</v>
      </c>
      <c r="J123" s="12">
        <f t="shared" si="53"/>
        <v>7</v>
      </c>
      <c r="K123" s="10" t="s">
        <v>1349</v>
      </c>
      <c r="L123" s="12">
        <f t="shared" si="54"/>
        <v>9</v>
      </c>
      <c r="M123" s="10" t="s">
        <v>1349</v>
      </c>
      <c r="N123" s="12">
        <f t="shared" si="63"/>
        <v>9</v>
      </c>
      <c r="O123" s="10" t="s">
        <v>1349</v>
      </c>
      <c r="P123" s="12">
        <f t="shared" si="55"/>
        <v>9</v>
      </c>
      <c r="Q123" s="13">
        <f t="shared" si="56"/>
        <v>304</v>
      </c>
      <c r="R123" s="14">
        <f t="shared" si="57"/>
        <v>7.6</v>
      </c>
      <c r="S123" s="10">
        <v>239</v>
      </c>
      <c r="T123" s="13">
        <v>300</v>
      </c>
      <c r="U123" s="15">
        <v>264</v>
      </c>
      <c r="V123" s="15">
        <v>294</v>
      </c>
      <c r="W123" s="125">
        <f t="shared" si="58"/>
        <v>7.0049999999999999</v>
      </c>
      <c r="X123" s="35" t="s">
        <v>944</v>
      </c>
    </row>
    <row r="124" spans="1:24" s="16" customFormat="1" ht="20.100000000000001" customHeight="1">
      <c r="A124" s="19">
        <f t="shared" si="59"/>
        <v>88</v>
      </c>
      <c r="B124" s="136" t="s">
        <v>344</v>
      </c>
      <c r="C124" s="11" t="s">
        <v>1350</v>
      </c>
      <c r="D124" s="12">
        <f t="shared" si="60"/>
        <v>7</v>
      </c>
      <c r="E124" s="10" t="s">
        <v>1350</v>
      </c>
      <c r="F124" s="12">
        <f t="shared" si="61"/>
        <v>7</v>
      </c>
      <c r="G124" s="10" t="s">
        <v>1352</v>
      </c>
      <c r="H124" s="12">
        <f t="shared" si="62"/>
        <v>4</v>
      </c>
      <c r="I124" s="10" t="s">
        <v>1351</v>
      </c>
      <c r="J124" s="12">
        <f t="shared" si="53"/>
        <v>6</v>
      </c>
      <c r="K124" s="10" t="s">
        <v>1349</v>
      </c>
      <c r="L124" s="12">
        <f t="shared" si="54"/>
        <v>9</v>
      </c>
      <c r="M124" s="10" t="s">
        <v>1349</v>
      </c>
      <c r="N124" s="12">
        <f t="shared" si="63"/>
        <v>9</v>
      </c>
      <c r="O124" s="10" t="s">
        <v>1349</v>
      </c>
      <c r="P124" s="12">
        <f t="shared" si="55"/>
        <v>9</v>
      </c>
      <c r="Q124" s="13">
        <f t="shared" si="56"/>
        <v>280</v>
      </c>
      <c r="R124" s="14">
        <f t="shared" si="57"/>
        <v>7</v>
      </c>
      <c r="S124" s="10">
        <v>288</v>
      </c>
      <c r="T124" s="13">
        <v>368</v>
      </c>
      <c r="U124" s="15">
        <v>278</v>
      </c>
      <c r="V124" s="15">
        <v>310</v>
      </c>
      <c r="W124" s="125">
        <f t="shared" si="58"/>
        <v>7.62</v>
      </c>
      <c r="X124" s="35" t="s">
        <v>945</v>
      </c>
    </row>
    <row r="125" spans="1:24" s="16" customFormat="1" ht="20.100000000000001" customHeight="1">
      <c r="A125" s="19">
        <f t="shared" si="59"/>
        <v>89</v>
      </c>
      <c r="B125" s="136" t="s">
        <v>345</v>
      </c>
      <c r="C125" s="11" t="s">
        <v>1349</v>
      </c>
      <c r="D125" s="12">
        <f t="shared" si="60"/>
        <v>9</v>
      </c>
      <c r="E125" s="10" t="s">
        <v>1350</v>
      </c>
      <c r="F125" s="12">
        <f t="shared" si="61"/>
        <v>7</v>
      </c>
      <c r="G125" s="10" t="s">
        <v>1351</v>
      </c>
      <c r="H125" s="12">
        <f t="shared" si="62"/>
        <v>6</v>
      </c>
      <c r="I125" s="10" t="s">
        <v>1350</v>
      </c>
      <c r="J125" s="12">
        <f t="shared" si="53"/>
        <v>7</v>
      </c>
      <c r="K125" s="10" t="s">
        <v>1349</v>
      </c>
      <c r="L125" s="12">
        <f t="shared" si="54"/>
        <v>9</v>
      </c>
      <c r="M125" s="10" t="s">
        <v>1349</v>
      </c>
      <c r="N125" s="12">
        <f t="shared" si="63"/>
        <v>9</v>
      </c>
      <c r="O125" s="10" t="s">
        <v>1346</v>
      </c>
      <c r="P125" s="12">
        <f t="shared" si="55"/>
        <v>10</v>
      </c>
      <c r="Q125" s="13">
        <f t="shared" si="56"/>
        <v>317</v>
      </c>
      <c r="R125" s="14">
        <f t="shared" si="57"/>
        <v>7.9249999999999998</v>
      </c>
      <c r="S125" s="10">
        <v>238</v>
      </c>
      <c r="T125" s="13">
        <v>322</v>
      </c>
      <c r="U125" s="15">
        <v>284</v>
      </c>
      <c r="V125" s="15">
        <v>296</v>
      </c>
      <c r="W125" s="125">
        <f t="shared" si="58"/>
        <v>7.2850000000000001</v>
      </c>
      <c r="X125" s="35" t="s">
        <v>946</v>
      </c>
    </row>
    <row r="126" spans="1:24" s="16" customFormat="1" ht="20.100000000000001" customHeight="1">
      <c r="A126" s="19">
        <f t="shared" si="59"/>
        <v>90</v>
      </c>
      <c r="B126" s="136" t="s">
        <v>346</v>
      </c>
      <c r="C126" s="11" t="s">
        <v>1349</v>
      </c>
      <c r="D126" s="12">
        <f t="shared" si="60"/>
        <v>9</v>
      </c>
      <c r="E126" s="10" t="s">
        <v>1349</v>
      </c>
      <c r="F126" s="12">
        <f t="shared" si="61"/>
        <v>9</v>
      </c>
      <c r="G126" s="10" t="s">
        <v>1349</v>
      </c>
      <c r="H126" s="12">
        <f t="shared" si="62"/>
        <v>9</v>
      </c>
      <c r="I126" s="10" t="s">
        <v>1347</v>
      </c>
      <c r="J126" s="12">
        <f t="shared" si="53"/>
        <v>8</v>
      </c>
      <c r="K126" s="10" t="s">
        <v>1349</v>
      </c>
      <c r="L126" s="12">
        <f t="shared" si="54"/>
        <v>9</v>
      </c>
      <c r="M126" s="10" t="s">
        <v>1349</v>
      </c>
      <c r="N126" s="12">
        <f t="shared" si="63"/>
        <v>9</v>
      </c>
      <c r="O126" s="10" t="s">
        <v>1346</v>
      </c>
      <c r="P126" s="12">
        <f t="shared" si="55"/>
        <v>10</v>
      </c>
      <c r="Q126" s="13">
        <f t="shared" si="56"/>
        <v>357</v>
      </c>
      <c r="R126" s="14">
        <f t="shared" si="57"/>
        <v>8.9250000000000007</v>
      </c>
      <c r="S126" s="10">
        <v>323</v>
      </c>
      <c r="T126" s="13">
        <v>406</v>
      </c>
      <c r="U126" s="15">
        <v>326</v>
      </c>
      <c r="V126" s="15">
        <v>328</v>
      </c>
      <c r="W126" s="125">
        <f t="shared" si="58"/>
        <v>8.6999999999999993</v>
      </c>
      <c r="X126" s="35" t="s">
        <v>947</v>
      </c>
    </row>
    <row r="127" spans="1:24" s="16" customFormat="1" ht="20.100000000000001" customHeight="1">
      <c r="A127" s="19">
        <f t="shared" si="59"/>
        <v>91</v>
      </c>
      <c r="B127" s="136" t="s">
        <v>347</v>
      </c>
      <c r="C127" s="11" t="s">
        <v>1349</v>
      </c>
      <c r="D127" s="12">
        <f t="shared" si="60"/>
        <v>9</v>
      </c>
      <c r="E127" s="10" t="s">
        <v>1347</v>
      </c>
      <c r="F127" s="12">
        <f t="shared" si="61"/>
        <v>8</v>
      </c>
      <c r="G127" s="10" t="s">
        <v>1349</v>
      </c>
      <c r="H127" s="12">
        <f t="shared" si="62"/>
        <v>9</v>
      </c>
      <c r="I127" s="10" t="s">
        <v>1349</v>
      </c>
      <c r="J127" s="12">
        <f t="shared" si="53"/>
        <v>9</v>
      </c>
      <c r="K127" s="10" t="s">
        <v>1346</v>
      </c>
      <c r="L127" s="12">
        <f t="shared" si="54"/>
        <v>10</v>
      </c>
      <c r="M127" s="10" t="s">
        <v>1349</v>
      </c>
      <c r="N127" s="12">
        <f t="shared" si="63"/>
        <v>9</v>
      </c>
      <c r="O127" s="10" t="s">
        <v>1349</v>
      </c>
      <c r="P127" s="12">
        <f t="shared" si="55"/>
        <v>9</v>
      </c>
      <c r="Q127" s="13">
        <f t="shared" si="56"/>
        <v>358</v>
      </c>
      <c r="R127" s="14">
        <f t="shared" si="57"/>
        <v>8.9499999999999993</v>
      </c>
      <c r="S127" s="10">
        <v>319</v>
      </c>
      <c r="T127" s="13">
        <v>372</v>
      </c>
      <c r="U127" s="15">
        <v>318</v>
      </c>
      <c r="V127" s="15">
        <v>352</v>
      </c>
      <c r="W127" s="125">
        <f t="shared" si="58"/>
        <v>8.5950000000000006</v>
      </c>
      <c r="X127" s="35" t="s">
        <v>948</v>
      </c>
    </row>
    <row r="128" spans="1:24" s="16" customFormat="1" ht="20.100000000000001" customHeight="1">
      <c r="A128" s="19">
        <f t="shared" si="59"/>
        <v>92</v>
      </c>
      <c r="B128" s="136" t="s">
        <v>348</v>
      </c>
      <c r="C128" s="11" t="s">
        <v>1347</v>
      </c>
      <c r="D128" s="12">
        <f t="shared" ref="D128:D135" si="64">IF(C128="AA",10, IF(C128="AB",9, IF(C128="BB",8, IF(C128="BC",7,IF(C128="CC",6, IF(C128="CD",5, IF(C128="DD",4,IF(C128="F",0))))))))</f>
        <v>8</v>
      </c>
      <c r="E128" s="10" t="s">
        <v>1350</v>
      </c>
      <c r="F128" s="12">
        <f t="shared" ref="F128:F135" si="65">IF(E128="AA",10, IF(E128="AB",9, IF(E128="BB",8, IF(E128="BC",7,IF(E128="CC",6, IF(E128="CD",5, IF(E128="DD",4,IF(E128="F",0))))))))</f>
        <v>7</v>
      </c>
      <c r="G128" s="10" t="s">
        <v>1351</v>
      </c>
      <c r="H128" s="12">
        <f t="shared" ref="H128:H135" si="66">IF(G128="AA",10, IF(G128="AB",9, IF(G128="BB",8, IF(G128="BC",7,IF(G128="CC",6, IF(G128="CD",5, IF(G128="DD",4,IF(G128="F",0))))))))</f>
        <v>6</v>
      </c>
      <c r="I128" s="10" t="s">
        <v>1351</v>
      </c>
      <c r="J128" s="12">
        <f t="shared" ref="J128:J135" si="67">IF(I128="AA",10, IF(I128="AB",9, IF(I128="BB",8, IF(I128="BC",7,IF(I128="CC",6, IF(I128="CD",5, IF(I128="DD",4,IF(I128="F",0))))))))</f>
        <v>6</v>
      </c>
      <c r="K128" s="10" t="s">
        <v>1349</v>
      </c>
      <c r="L128" s="12">
        <f t="shared" ref="L128:L135" si="68">IF(K128="AA",10, IF(K128="AB",9, IF(K128="BB",8, IF(K128="BC",7,IF(K128="CC",6, IF(K128="CD",5, IF(K128="DD",4,IF(K128="F",0))))))))</f>
        <v>9</v>
      </c>
      <c r="M128" s="10" t="s">
        <v>1349</v>
      </c>
      <c r="N128" s="12">
        <f t="shared" ref="N128:N135" si="69">IF(M128="AA",10, IF(M128="AB",9, IF(M128="BB",8, IF(M128="BC",7,IF(M128="CC",6, IF(M128="CD",5, IF(M128="DD",4,IF(M128="F",0))))))))</f>
        <v>9</v>
      </c>
      <c r="O128" s="10" t="s">
        <v>1346</v>
      </c>
      <c r="P128" s="12">
        <f t="shared" ref="P128:P135" si="70">IF(O128="AA",10, IF(O128="AB",9, IF(O128="BB",8, IF(O128="BC",7,IF(O128="CC",6, IF(O128="CD",5, IF(O128="DD",4,IF(O128="F",0))))))))</f>
        <v>10</v>
      </c>
      <c r="Q128" s="13">
        <f t="shared" si="56"/>
        <v>303</v>
      </c>
      <c r="R128" s="14">
        <f t="shared" ref="R128:R135" si="71">Q128/40</f>
        <v>7.5750000000000002</v>
      </c>
      <c r="S128" s="10">
        <v>255</v>
      </c>
      <c r="T128" s="13">
        <v>334</v>
      </c>
      <c r="U128" s="15">
        <v>262</v>
      </c>
      <c r="V128" s="15">
        <v>290</v>
      </c>
      <c r="W128" s="125">
        <f t="shared" si="58"/>
        <v>7.22</v>
      </c>
      <c r="X128" s="35" t="s">
        <v>949</v>
      </c>
    </row>
    <row r="129" spans="1:25" s="16" customFormat="1" ht="20.100000000000001" customHeight="1">
      <c r="A129" s="19">
        <f t="shared" si="59"/>
        <v>93</v>
      </c>
      <c r="B129" s="136" t="s">
        <v>349</v>
      </c>
      <c r="C129" s="11" t="s">
        <v>1351</v>
      </c>
      <c r="D129" s="12">
        <f t="shared" si="64"/>
        <v>6</v>
      </c>
      <c r="E129" s="10" t="s">
        <v>1347</v>
      </c>
      <c r="F129" s="12">
        <f t="shared" si="65"/>
        <v>8</v>
      </c>
      <c r="G129" s="10" t="s">
        <v>1352</v>
      </c>
      <c r="H129" s="12">
        <f t="shared" si="66"/>
        <v>4</v>
      </c>
      <c r="I129" s="10" t="s">
        <v>1350</v>
      </c>
      <c r="J129" s="12">
        <f t="shared" si="67"/>
        <v>7</v>
      </c>
      <c r="K129" s="10" t="s">
        <v>1351</v>
      </c>
      <c r="L129" s="12">
        <f t="shared" si="68"/>
        <v>6</v>
      </c>
      <c r="M129" s="10" t="s">
        <v>1349</v>
      </c>
      <c r="N129" s="12">
        <f t="shared" si="69"/>
        <v>9</v>
      </c>
      <c r="O129" s="10" t="s">
        <v>1350</v>
      </c>
      <c r="P129" s="12">
        <f t="shared" si="70"/>
        <v>7</v>
      </c>
      <c r="Q129" s="13">
        <f t="shared" si="56"/>
        <v>262</v>
      </c>
      <c r="R129" s="14">
        <f t="shared" si="71"/>
        <v>6.55</v>
      </c>
      <c r="S129" s="10">
        <v>310</v>
      </c>
      <c r="T129" s="13">
        <v>340</v>
      </c>
      <c r="U129" s="15">
        <v>302</v>
      </c>
      <c r="V129" s="15">
        <v>312</v>
      </c>
      <c r="W129" s="125">
        <f t="shared" si="58"/>
        <v>7.63</v>
      </c>
      <c r="X129" s="35" t="s">
        <v>950</v>
      </c>
    </row>
    <row r="130" spans="1:25" s="16" customFormat="1" ht="20.100000000000001" customHeight="1">
      <c r="A130" s="19">
        <f t="shared" si="59"/>
        <v>94</v>
      </c>
      <c r="B130" s="136" t="s">
        <v>350</v>
      </c>
      <c r="C130" s="11" t="s">
        <v>1347</v>
      </c>
      <c r="D130" s="12">
        <f t="shared" si="64"/>
        <v>8</v>
      </c>
      <c r="E130" s="10" t="s">
        <v>1350</v>
      </c>
      <c r="F130" s="12">
        <f t="shared" si="65"/>
        <v>7</v>
      </c>
      <c r="G130" s="215" t="s">
        <v>18</v>
      </c>
      <c r="H130" s="12">
        <f t="shared" si="66"/>
        <v>0</v>
      </c>
      <c r="I130" s="10" t="s">
        <v>1352</v>
      </c>
      <c r="J130" s="12">
        <f t="shared" si="67"/>
        <v>4</v>
      </c>
      <c r="K130" s="10" t="s">
        <v>1347</v>
      </c>
      <c r="L130" s="12">
        <f t="shared" si="68"/>
        <v>8</v>
      </c>
      <c r="M130" s="10" t="s">
        <v>1347</v>
      </c>
      <c r="N130" s="12">
        <f t="shared" si="69"/>
        <v>8</v>
      </c>
      <c r="O130" s="10" t="s">
        <v>1349</v>
      </c>
      <c r="P130" s="12">
        <f t="shared" si="70"/>
        <v>9</v>
      </c>
      <c r="Q130" s="13">
        <f t="shared" si="56"/>
        <v>243</v>
      </c>
      <c r="R130" s="14">
        <f t="shared" si="71"/>
        <v>6.0750000000000002</v>
      </c>
      <c r="S130" s="10">
        <v>244</v>
      </c>
      <c r="T130" s="13">
        <v>310</v>
      </c>
      <c r="U130" s="15">
        <v>254</v>
      </c>
      <c r="V130" s="173">
        <v>250</v>
      </c>
      <c r="W130" s="125">
        <f t="shared" si="58"/>
        <v>6.5049999999999999</v>
      </c>
      <c r="X130" s="35" t="s">
        <v>951</v>
      </c>
    </row>
    <row r="131" spans="1:25" s="16" customFormat="1" ht="20.100000000000001" customHeight="1">
      <c r="A131" s="19">
        <f t="shared" si="59"/>
        <v>95</v>
      </c>
      <c r="B131" s="136" t="s">
        <v>351</v>
      </c>
      <c r="C131" s="11" t="s">
        <v>1347</v>
      </c>
      <c r="D131" s="12">
        <f t="shared" si="64"/>
        <v>8</v>
      </c>
      <c r="E131" s="10" t="s">
        <v>1351</v>
      </c>
      <c r="F131" s="12">
        <f t="shared" si="65"/>
        <v>6</v>
      </c>
      <c r="G131" s="10" t="s">
        <v>1352</v>
      </c>
      <c r="H131" s="12">
        <f t="shared" si="66"/>
        <v>4</v>
      </c>
      <c r="I131" s="10" t="s">
        <v>1347</v>
      </c>
      <c r="J131" s="12">
        <f t="shared" si="67"/>
        <v>8</v>
      </c>
      <c r="K131" s="10" t="s">
        <v>1347</v>
      </c>
      <c r="L131" s="12">
        <f t="shared" si="68"/>
        <v>8</v>
      </c>
      <c r="M131" s="10" t="s">
        <v>1346</v>
      </c>
      <c r="N131" s="12">
        <f t="shared" si="69"/>
        <v>10</v>
      </c>
      <c r="O131" s="10" t="s">
        <v>1349</v>
      </c>
      <c r="P131" s="12">
        <f t="shared" si="70"/>
        <v>9</v>
      </c>
      <c r="Q131" s="13">
        <f t="shared" si="56"/>
        <v>289</v>
      </c>
      <c r="R131" s="14">
        <f t="shared" si="71"/>
        <v>7.2249999999999996</v>
      </c>
      <c r="S131" s="10">
        <v>242</v>
      </c>
      <c r="T131" s="13">
        <v>288</v>
      </c>
      <c r="U131" s="15">
        <v>230</v>
      </c>
      <c r="V131" s="15">
        <v>258</v>
      </c>
      <c r="W131" s="125">
        <f t="shared" si="58"/>
        <v>6.5350000000000001</v>
      </c>
      <c r="X131" s="35" t="s">
        <v>952</v>
      </c>
    </row>
    <row r="132" spans="1:25" s="16" customFormat="1" ht="20.100000000000001" customHeight="1">
      <c r="A132" s="19">
        <f t="shared" si="59"/>
        <v>96</v>
      </c>
      <c r="B132" s="136" t="s">
        <v>352</v>
      </c>
      <c r="C132" s="11" t="s">
        <v>1350</v>
      </c>
      <c r="D132" s="12">
        <f t="shared" si="64"/>
        <v>7</v>
      </c>
      <c r="E132" s="10" t="s">
        <v>1352</v>
      </c>
      <c r="F132" s="12">
        <f t="shared" si="65"/>
        <v>4</v>
      </c>
      <c r="G132" s="10" t="s">
        <v>1352</v>
      </c>
      <c r="H132" s="12">
        <f t="shared" si="66"/>
        <v>4</v>
      </c>
      <c r="I132" s="232" t="s">
        <v>18</v>
      </c>
      <c r="J132" s="12">
        <f t="shared" si="67"/>
        <v>0</v>
      </c>
      <c r="K132" s="10" t="s">
        <v>1351</v>
      </c>
      <c r="L132" s="12">
        <f t="shared" si="68"/>
        <v>6</v>
      </c>
      <c r="M132" s="10" t="s">
        <v>1349</v>
      </c>
      <c r="N132" s="12">
        <f t="shared" si="69"/>
        <v>9</v>
      </c>
      <c r="O132" s="10" t="s">
        <v>1349</v>
      </c>
      <c r="P132" s="12">
        <f t="shared" si="70"/>
        <v>9</v>
      </c>
      <c r="Q132" s="13">
        <f t="shared" si="56"/>
        <v>202</v>
      </c>
      <c r="R132" s="14">
        <f t="shared" si="71"/>
        <v>5.05</v>
      </c>
      <c r="S132" s="10">
        <v>181</v>
      </c>
      <c r="T132" s="13">
        <v>224</v>
      </c>
      <c r="U132" s="173">
        <v>168</v>
      </c>
      <c r="V132" s="174">
        <v>186</v>
      </c>
      <c r="W132" s="125">
        <f t="shared" si="58"/>
        <v>4.8049999999999997</v>
      </c>
      <c r="X132" s="35" t="s">
        <v>953</v>
      </c>
    </row>
    <row r="133" spans="1:25" s="16" customFormat="1" ht="20.100000000000001" customHeight="1">
      <c r="A133" s="19">
        <f t="shared" si="59"/>
        <v>97</v>
      </c>
      <c r="B133" s="136" t="s">
        <v>353</v>
      </c>
      <c r="C133" s="11" t="s">
        <v>1351</v>
      </c>
      <c r="D133" s="12">
        <f t="shared" si="64"/>
        <v>6</v>
      </c>
      <c r="E133" s="10" t="s">
        <v>1350</v>
      </c>
      <c r="F133" s="12">
        <f t="shared" si="65"/>
        <v>7</v>
      </c>
      <c r="G133" s="10" t="s">
        <v>1352</v>
      </c>
      <c r="H133" s="12">
        <f t="shared" si="66"/>
        <v>4</v>
      </c>
      <c r="I133" s="10" t="s">
        <v>1348</v>
      </c>
      <c r="J133" s="12">
        <f t="shared" si="67"/>
        <v>5</v>
      </c>
      <c r="K133" s="10" t="s">
        <v>1347</v>
      </c>
      <c r="L133" s="12">
        <f t="shared" si="68"/>
        <v>8</v>
      </c>
      <c r="M133" s="10" t="s">
        <v>1349</v>
      </c>
      <c r="N133" s="12">
        <f t="shared" si="69"/>
        <v>9</v>
      </c>
      <c r="O133" s="10" t="s">
        <v>1346</v>
      </c>
      <c r="P133" s="12">
        <f t="shared" si="70"/>
        <v>10</v>
      </c>
      <c r="Q133" s="13">
        <f t="shared" si="56"/>
        <v>263</v>
      </c>
      <c r="R133" s="14">
        <f t="shared" si="71"/>
        <v>6.5750000000000002</v>
      </c>
      <c r="S133" s="10">
        <v>263</v>
      </c>
      <c r="T133" s="13">
        <v>324</v>
      </c>
      <c r="U133" s="15">
        <v>282</v>
      </c>
      <c r="V133" s="15">
        <v>288</v>
      </c>
      <c r="W133" s="128">
        <f t="shared" si="58"/>
        <v>7.1</v>
      </c>
      <c r="X133" s="35" t="s">
        <v>954</v>
      </c>
    </row>
    <row r="134" spans="1:25" s="93" customFormat="1" ht="20.100000000000001" customHeight="1">
      <c r="A134" s="19">
        <f t="shared" si="59"/>
        <v>98</v>
      </c>
      <c r="B134" s="136" t="s">
        <v>354</v>
      </c>
      <c r="C134" s="11" t="s">
        <v>1347</v>
      </c>
      <c r="D134" s="12">
        <f t="shared" si="64"/>
        <v>8</v>
      </c>
      <c r="E134" s="10" t="s">
        <v>1348</v>
      </c>
      <c r="F134" s="12">
        <f t="shared" si="65"/>
        <v>5</v>
      </c>
      <c r="G134" s="10" t="s">
        <v>1348</v>
      </c>
      <c r="H134" s="12">
        <f t="shared" si="66"/>
        <v>5</v>
      </c>
      <c r="I134" s="10" t="s">
        <v>1351</v>
      </c>
      <c r="J134" s="12">
        <f t="shared" si="67"/>
        <v>6</v>
      </c>
      <c r="K134" s="10" t="s">
        <v>1350</v>
      </c>
      <c r="L134" s="12">
        <f t="shared" si="68"/>
        <v>7</v>
      </c>
      <c r="M134" s="10" t="s">
        <v>1349</v>
      </c>
      <c r="N134" s="12">
        <f t="shared" si="69"/>
        <v>9</v>
      </c>
      <c r="O134" s="10" t="s">
        <v>1349</v>
      </c>
      <c r="P134" s="12">
        <f t="shared" si="70"/>
        <v>9</v>
      </c>
      <c r="Q134" s="13">
        <f t="shared" si="56"/>
        <v>266</v>
      </c>
      <c r="R134" s="14">
        <f t="shared" si="71"/>
        <v>6.65</v>
      </c>
      <c r="S134" s="10">
        <v>213</v>
      </c>
      <c r="T134" s="13">
        <v>282</v>
      </c>
      <c r="U134" s="173">
        <v>206</v>
      </c>
      <c r="V134" s="15">
        <v>262</v>
      </c>
      <c r="W134" s="128">
        <f t="shared" si="58"/>
        <v>6.1449999999999996</v>
      </c>
      <c r="X134" s="35" t="s">
        <v>955</v>
      </c>
    </row>
    <row r="135" spans="1:25" s="93" customFormat="1" ht="20.100000000000001" customHeight="1">
      <c r="A135" s="19">
        <f t="shared" si="59"/>
        <v>99</v>
      </c>
      <c r="B135" s="136" t="s">
        <v>355</v>
      </c>
      <c r="C135" s="11" t="s">
        <v>1350</v>
      </c>
      <c r="D135" s="12">
        <f t="shared" si="64"/>
        <v>7</v>
      </c>
      <c r="E135" s="10" t="s">
        <v>1351</v>
      </c>
      <c r="F135" s="12">
        <f t="shared" si="65"/>
        <v>6</v>
      </c>
      <c r="G135" s="10" t="s">
        <v>1352</v>
      </c>
      <c r="H135" s="12">
        <f t="shared" si="66"/>
        <v>4</v>
      </c>
      <c r="I135" s="232" t="s">
        <v>18</v>
      </c>
      <c r="J135" s="12">
        <f t="shared" si="67"/>
        <v>0</v>
      </c>
      <c r="K135" s="10" t="s">
        <v>1347</v>
      </c>
      <c r="L135" s="12">
        <f t="shared" si="68"/>
        <v>8</v>
      </c>
      <c r="M135" s="10" t="s">
        <v>1349</v>
      </c>
      <c r="N135" s="12">
        <f t="shared" si="69"/>
        <v>9</v>
      </c>
      <c r="O135" s="10" t="s">
        <v>1349</v>
      </c>
      <c r="P135" s="12">
        <f t="shared" si="70"/>
        <v>9</v>
      </c>
      <c r="Q135" s="13">
        <f t="shared" si="56"/>
        <v>230</v>
      </c>
      <c r="R135" s="14">
        <f t="shared" si="71"/>
        <v>5.75</v>
      </c>
      <c r="S135" s="10">
        <v>225</v>
      </c>
      <c r="T135" s="13">
        <v>324</v>
      </c>
      <c r="U135" s="15">
        <v>264</v>
      </c>
      <c r="V135" s="15">
        <v>272</v>
      </c>
      <c r="W135" s="128">
        <f t="shared" si="58"/>
        <v>6.5750000000000002</v>
      </c>
      <c r="X135" s="35" t="s">
        <v>956</v>
      </c>
    </row>
    <row r="136" spans="1:25" s="60" customFormat="1" ht="15.75">
      <c r="A136" s="47"/>
      <c r="B136" s="47"/>
      <c r="C136" s="47"/>
      <c r="D136" s="48"/>
      <c r="E136" s="47"/>
      <c r="F136" s="48"/>
      <c r="G136" s="47"/>
      <c r="H136" s="48"/>
      <c r="I136" s="47"/>
      <c r="J136" s="48"/>
      <c r="K136" s="47"/>
      <c r="L136" s="48"/>
      <c r="M136" s="47"/>
      <c r="N136" s="48"/>
      <c r="O136" s="47"/>
      <c r="P136" s="48"/>
      <c r="Q136" s="49"/>
      <c r="R136" s="50"/>
      <c r="S136" s="47"/>
      <c r="T136" s="49"/>
      <c r="U136" s="51"/>
      <c r="V136" s="51"/>
      <c r="W136" s="52"/>
      <c r="X136" s="61"/>
    </row>
    <row r="137" spans="1:25" s="60" customFormat="1" ht="15.75">
      <c r="A137" s="6"/>
      <c r="B137" s="6"/>
      <c r="C137" s="6"/>
      <c r="D137" s="53"/>
      <c r="E137" s="6"/>
      <c r="F137" s="53"/>
      <c r="G137" s="6"/>
      <c r="H137" s="53"/>
      <c r="I137" s="6"/>
      <c r="J137" s="53"/>
      <c r="K137" s="6"/>
      <c r="L137" s="53"/>
      <c r="M137" s="6"/>
      <c r="N137" s="53"/>
      <c r="O137" s="6"/>
      <c r="P137" s="53"/>
      <c r="Q137" s="54"/>
      <c r="R137" s="55"/>
      <c r="S137" s="6"/>
      <c r="T137" s="54"/>
      <c r="U137" s="56"/>
      <c r="V137" s="56"/>
      <c r="W137" s="58"/>
      <c r="X137" s="61"/>
    </row>
    <row r="138" spans="1:25" s="60" customFormat="1" ht="15.75">
      <c r="A138" s="6"/>
      <c r="B138" s="6"/>
      <c r="C138" s="6"/>
      <c r="D138" s="53"/>
      <c r="E138" s="6"/>
      <c r="F138" s="53"/>
      <c r="G138" s="6"/>
      <c r="H138" s="53"/>
      <c r="I138" s="6"/>
      <c r="J138" s="53"/>
      <c r="K138" s="6"/>
      <c r="L138" s="53"/>
      <c r="M138" s="6"/>
      <c r="N138" s="53"/>
      <c r="O138" s="6"/>
      <c r="P138" s="53"/>
      <c r="Q138" s="54"/>
      <c r="R138" s="55"/>
      <c r="S138" s="6"/>
      <c r="T138" s="54"/>
      <c r="U138" s="56"/>
      <c r="V138" s="56"/>
      <c r="W138" s="58"/>
      <c r="X138" s="61"/>
    </row>
    <row r="139" spans="1:25" s="9" customFormat="1" ht="19.5" customHeight="1">
      <c r="A139" s="6"/>
      <c r="B139" s="6"/>
      <c r="C139" s="6"/>
      <c r="D139" s="53"/>
      <c r="E139" s="6"/>
      <c r="F139" s="53"/>
      <c r="G139" s="6"/>
      <c r="H139" s="53"/>
      <c r="I139" s="6"/>
      <c r="J139" s="53"/>
      <c r="K139" s="6"/>
      <c r="L139" s="53"/>
      <c r="M139" s="6"/>
      <c r="N139" s="53"/>
      <c r="O139" s="6"/>
      <c r="P139" s="53"/>
      <c r="Q139" s="54"/>
      <c r="R139" s="55"/>
      <c r="S139" s="6"/>
      <c r="T139" s="54"/>
      <c r="U139" s="56"/>
      <c r="V139" s="56"/>
      <c r="W139" s="40"/>
      <c r="X139" s="40"/>
      <c r="Y139" s="40"/>
    </row>
    <row r="140" spans="1:25" s="60" customFormat="1" ht="15.75">
      <c r="A140" s="6"/>
      <c r="B140" s="6"/>
      <c r="C140" s="6"/>
      <c r="D140" s="53"/>
      <c r="E140" s="6"/>
      <c r="F140" s="53"/>
      <c r="G140" s="6"/>
      <c r="H140" s="53"/>
      <c r="I140" s="6"/>
      <c r="J140" s="53"/>
      <c r="K140" s="6"/>
      <c r="L140" s="53"/>
      <c r="M140" s="6"/>
      <c r="N140" s="53"/>
      <c r="O140" s="6"/>
      <c r="P140" s="53"/>
      <c r="Q140" s="54"/>
      <c r="R140" s="55"/>
      <c r="S140" s="6"/>
      <c r="T140" s="54"/>
      <c r="U140" s="56"/>
      <c r="V140" s="56"/>
      <c r="W140" s="58"/>
      <c r="X140" s="61"/>
    </row>
    <row r="141" spans="1:25" s="93" customFormat="1" ht="15.75">
      <c r="A141" s="74"/>
      <c r="B141" s="74" t="s">
        <v>99</v>
      </c>
      <c r="C141" s="74"/>
      <c r="D141" s="74"/>
      <c r="E141" s="74"/>
      <c r="F141" s="74"/>
      <c r="G141" s="74"/>
      <c r="H141" s="74"/>
      <c r="I141" s="74"/>
      <c r="J141" s="74" t="s">
        <v>105</v>
      </c>
      <c r="K141" s="74"/>
      <c r="L141" s="74"/>
      <c r="M141" s="74"/>
      <c r="N141" s="74"/>
      <c r="O141" s="74"/>
      <c r="P141" s="74"/>
      <c r="Q141" s="74" t="s">
        <v>126</v>
      </c>
      <c r="R141" s="74"/>
      <c r="S141" s="74"/>
      <c r="T141" s="74"/>
      <c r="U141" s="74"/>
      <c r="V141" s="74" t="s">
        <v>127</v>
      </c>
      <c r="W141" s="95"/>
      <c r="X141" s="96"/>
    </row>
    <row r="142" spans="1:25" s="60" customFormat="1" ht="15.75">
      <c r="A142" s="6"/>
      <c r="B142" s="6"/>
      <c r="C142" s="6"/>
      <c r="D142" s="53"/>
      <c r="E142" s="6"/>
      <c r="F142" s="53"/>
      <c r="G142" s="6"/>
      <c r="H142" s="53"/>
      <c r="I142" s="6"/>
      <c r="J142" s="53"/>
      <c r="K142" s="6"/>
      <c r="L142" s="53"/>
      <c r="M142" s="6"/>
      <c r="N142" s="53"/>
      <c r="O142" s="6"/>
      <c r="P142" s="53"/>
      <c r="Q142" s="54"/>
      <c r="R142" s="55"/>
      <c r="S142" s="6"/>
      <c r="T142" s="54"/>
      <c r="U142" s="56"/>
      <c r="V142" s="56"/>
      <c r="W142" s="58"/>
      <c r="X142" s="62"/>
    </row>
    <row r="143" spans="1:25" s="42" customFormat="1" ht="18.75" customHeight="1">
      <c r="A143" s="6"/>
      <c r="B143" s="6"/>
      <c r="C143" s="6"/>
      <c r="D143" s="53"/>
      <c r="E143" s="6"/>
      <c r="F143" s="53"/>
      <c r="G143" s="6"/>
      <c r="H143" s="53"/>
      <c r="I143" s="6"/>
      <c r="J143" s="53"/>
      <c r="K143" s="6"/>
      <c r="L143" s="53"/>
      <c r="M143" s="6"/>
      <c r="N143" s="53"/>
      <c r="O143" s="6"/>
      <c r="P143" s="53"/>
      <c r="Q143" s="54"/>
      <c r="R143" s="55"/>
      <c r="S143" s="6"/>
      <c r="T143" s="54"/>
      <c r="U143" s="56"/>
      <c r="V143" s="56"/>
      <c r="W143" s="58"/>
      <c r="X143" s="61"/>
    </row>
    <row r="144" spans="1:25" s="42" customFormat="1" ht="15.75" customHeight="1">
      <c r="A144" s="6"/>
      <c r="B144" s="6"/>
      <c r="C144" s="6"/>
      <c r="D144" s="53"/>
      <c r="E144" s="6"/>
      <c r="F144" s="53"/>
      <c r="G144" s="6"/>
      <c r="H144" s="53"/>
      <c r="I144" s="6"/>
      <c r="J144" s="53"/>
      <c r="K144" s="6"/>
      <c r="L144" s="53"/>
      <c r="M144" s="6"/>
      <c r="N144" s="53"/>
      <c r="O144" s="6"/>
      <c r="P144" s="53"/>
      <c r="Q144" s="54"/>
      <c r="R144" s="55"/>
      <c r="S144" s="54"/>
      <c r="T144" s="54"/>
      <c r="U144" s="56"/>
      <c r="V144" s="56"/>
      <c r="W144" s="58"/>
      <c r="X144" s="61"/>
    </row>
    <row r="145" spans="1:24" s="29" customFormat="1" ht="28.5" customHeight="1">
      <c r="A145" s="286" t="s">
        <v>11</v>
      </c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92"/>
    </row>
    <row r="146" spans="1:24" s="9" customFormat="1" ht="18" customHeight="1">
      <c r="A146" s="287" t="s">
        <v>128</v>
      </c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</row>
    <row r="147" spans="1:24" ht="15.75" thickBot="1">
      <c r="A147" s="288" t="s">
        <v>12</v>
      </c>
      <c r="B147" s="273" t="s">
        <v>0</v>
      </c>
      <c r="C147" s="268" t="s">
        <v>16</v>
      </c>
      <c r="D147" s="269"/>
      <c r="E147" s="268" t="s">
        <v>35</v>
      </c>
      <c r="F147" s="269"/>
      <c r="G147" s="268" t="s">
        <v>37</v>
      </c>
      <c r="H147" s="269"/>
      <c r="I147" s="268" t="s">
        <v>39</v>
      </c>
      <c r="J147" s="269"/>
      <c r="K147" s="268" t="s">
        <v>41</v>
      </c>
      <c r="L147" s="269"/>
      <c r="M147" s="268" t="s">
        <v>43</v>
      </c>
      <c r="N147" s="269"/>
      <c r="O147" s="268" t="s">
        <v>44</v>
      </c>
      <c r="P147" s="269"/>
      <c r="Q147" s="268" t="s">
        <v>10</v>
      </c>
      <c r="R147" s="269"/>
      <c r="S147" s="45" t="s">
        <v>1</v>
      </c>
      <c r="T147" s="45" t="s">
        <v>2</v>
      </c>
      <c r="U147" s="45" t="s">
        <v>3</v>
      </c>
      <c r="V147" s="45" t="s">
        <v>9</v>
      </c>
      <c r="W147" s="45" t="s">
        <v>46</v>
      </c>
      <c r="X147" s="37"/>
    </row>
    <row r="148" spans="1:24" ht="39.75" customHeight="1" thickBot="1">
      <c r="A148" s="289"/>
      <c r="B148" s="274"/>
      <c r="C148" s="275" t="s">
        <v>17</v>
      </c>
      <c r="D148" s="275"/>
      <c r="E148" s="275" t="s">
        <v>36</v>
      </c>
      <c r="F148" s="275"/>
      <c r="G148" s="290" t="s">
        <v>38</v>
      </c>
      <c r="H148" s="290"/>
      <c r="I148" s="275" t="s">
        <v>40</v>
      </c>
      <c r="J148" s="275"/>
      <c r="K148" s="275" t="s">
        <v>45</v>
      </c>
      <c r="L148" s="275"/>
      <c r="M148" s="275" t="s">
        <v>42</v>
      </c>
      <c r="N148" s="275"/>
      <c r="O148" s="275" t="s">
        <v>19</v>
      </c>
      <c r="P148" s="275"/>
      <c r="Q148" s="46" t="s">
        <v>4</v>
      </c>
      <c r="R148" s="45" t="s">
        <v>5</v>
      </c>
      <c r="S148" s="45" t="s">
        <v>6</v>
      </c>
      <c r="T148" s="45" t="s">
        <v>7</v>
      </c>
      <c r="U148" s="46" t="s">
        <v>4</v>
      </c>
      <c r="V148" s="46" t="s">
        <v>4</v>
      </c>
      <c r="W148" s="45" t="s">
        <v>8</v>
      </c>
      <c r="X148" s="37"/>
    </row>
    <row r="149" spans="1:24" ht="20.100000000000001" customHeight="1">
      <c r="A149" s="19">
        <v>100</v>
      </c>
      <c r="B149" s="136" t="s">
        <v>356</v>
      </c>
      <c r="C149" s="11" t="s">
        <v>1349</v>
      </c>
      <c r="D149" s="12">
        <f t="shared" ref="D149:D159" si="72">IF(C149="AA",10, IF(C149="AB",9, IF(C149="BB",8, IF(C149="BC",7,IF(C149="CC",6, IF(C149="CD",5, IF(C149="DD",4,IF(C149="F",0))))))))</f>
        <v>9</v>
      </c>
      <c r="E149" s="10" t="s">
        <v>1347</v>
      </c>
      <c r="F149" s="12">
        <f t="shared" ref="F149:F159" si="73">IF(E149="AA",10, IF(E149="AB",9, IF(E149="BB",8, IF(E149="BC",7,IF(E149="CC",6, IF(E149="CD",5, IF(E149="DD",4,IF(E149="F",0))))))))</f>
        <v>8</v>
      </c>
      <c r="G149" s="10" t="s">
        <v>1350</v>
      </c>
      <c r="H149" s="12">
        <f t="shared" ref="H149:H159" si="74">IF(G149="AA",10, IF(G149="AB",9, IF(G149="BB",8, IF(G149="BC",7,IF(G149="CC",6, IF(G149="CD",5, IF(G149="DD",4,IF(G149="F",0))))))))</f>
        <v>7</v>
      </c>
      <c r="I149" s="10" t="s">
        <v>1349</v>
      </c>
      <c r="J149" s="12">
        <f t="shared" ref="J149:J159" si="75">IF(I149="AA",10, IF(I149="AB",9, IF(I149="BB",8, IF(I149="BC",7,IF(I149="CC",6, IF(I149="CD",5, IF(I149="DD",4,IF(I149="F",0))))))))</f>
        <v>9</v>
      </c>
      <c r="K149" s="10" t="s">
        <v>1349</v>
      </c>
      <c r="L149" s="12">
        <f t="shared" ref="L149:L159" si="76">IF(K149="AA",10, IF(K149="AB",9, IF(K149="BB",8, IF(K149="BC",7,IF(K149="CC",6, IF(K149="CD",5, IF(K149="DD",4,IF(K149="F",0))))))))</f>
        <v>9</v>
      </c>
      <c r="M149" s="10" t="s">
        <v>1349</v>
      </c>
      <c r="N149" s="12">
        <f t="shared" ref="N149:N159" si="77">IF(M149="AA",10, IF(M149="AB",9, IF(M149="BB",8, IF(M149="BC",7,IF(M149="CC",6, IF(M149="CD",5, IF(M149="DD",4,IF(M149="F",0))))))))</f>
        <v>9</v>
      </c>
      <c r="O149" s="10" t="s">
        <v>1349</v>
      </c>
      <c r="P149" s="12">
        <f t="shared" ref="P149:P159" si="78">IF(O149="AA",10, IF(O149="AB",9, IF(O149="BB",8, IF(O149="BC",7,IF(O149="CC",6, IF(O149="CD",5, IF(O149="DD",4,IF(O149="F",0))))))))</f>
        <v>9</v>
      </c>
      <c r="Q149" s="13">
        <f t="shared" ref="Q149:Q161" si="79">(D149*8+F149*8+H149*6+J149*6+L149*6+N149*3+P149*3)</f>
        <v>340</v>
      </c>
      <c r="R149" s="14">
        <f t="shared" ref="R149:R159" si="80">Q149/40</f>
        <v>8.5</v>
      </c>
      <c r="S149" s="10">
        <v>228</v>
      </c>
      <c r="T149" s="13">
        <v>360</v>
      </c>
      <c r="U149" s="15">
        <v>244</v>
      </c>
      <c r="V149" s="15">
        <v>316</v>
      </c>
      <c r="W149" s="125">
        <f t="shared" ref="W149:W159" si="81">(Q149+S149+T149+U149+V149)/200</f>
        <v>7.44</v>
      </c>
      <c r="X149" s="35" t="s">
        <v>957</v>
      </c>
    </row>
    <row r="150" spans="1:24" ht="20.100000000000001" customHeight="1">
      <c r="A150" s="19">
        <f t="shared" ref="A150:A161" si="82">A149+1</f>
        <v>101</v>
      </c>
      <c r="B150" s="136" t="s">
        <v>357</v>
      </c>
      <c r="C150" s="11" t="s">
        <v>1350</v>
      </c>
      <c r="D150" s="12">
        <f t="shared" si="72"/>
        <v>7</v>
      </c>
      <c r="E150" s="10" t="s">
        <v>1347</v>
      </c>
      <c r="F150" s="12">
        <f t="shared" si="73"/>
        <v>8</v>
      </c>
      <c r="G150" s="10" t="s">
        <v>1352</v>
      </c>
      <c r="H150" s="12">
        <f t="shared" si="74"/>
        <v>4</v>
      </c>
      <c r="I150" s="10" t="s">
        <v>1348</v>
      </c>
      <c r="J150" s="12">
        <f t="shared" si="75"/>
        <v>5</v>
      </c>
      <c r="K150" s="10" t="s">
        <v>1347</v>
      </c>
      <c r="L150" s="12">
        <f t="shared" si="76"/>
        <v>8</v>
      </c>
      <c r="M150" s="10" t="s">
        <v>1349</v>
      </c>
      <c r="N150" s="12">
        <f t="shared" si="77"/>
        <v>9</v>
      </c>
      <c r="O150" s="10" t="s">
        <v>1346</v>
      </c>
      <c r="P150" s="12">
        <f t="shared" si="78"/>
        <v>10</v>
      </c>
      <c r="Q150" s="13">
        <f t="shared" si="79"/>
        <v>279</v>
      </c>
      <c r="R150" s="14">
        <f t="shared" si="80"/>
        <v>6.9749999999999996</v>
      </c>
      <c r="S150" s="10">
        <v>282</v>
      </c>
      <c r="T150" s="13">
        <v>316</v>
      </c>
      <c r="U150" s="15">
        <v>258</v>
      </c>
      <c r="V150" s="15">
        <v>296</v>
      </c>
      <c r="W150" s="125">
        <f t="shared" si="81"/>
        <v>7.1550000000000002</v>
      </c>
      <c r="X150" s="35" t="s">
        <v>951</v>
      </c>
    </row>
    <row r="151" spans="1:24" ht="20.100000000000001" customHeight="1">
      <c r="A151" s="19">
        <f t="shared" si="82"/>
        <v>102</v>
      </c>
      <c r="B151" s="136" t="s">
        <v>358</v>
      </c>
      <c r="C151" s="11" t="s">
        <v>1349</v>
      </c>
      <c r="D151" s="12">
        <f t="shared" si="72"/>
        <v>9</v>
      </c>
      <c r="E151" s="10" t="s">
        <v>1349</v>
      </c>
      <c r="F151" s="12">
        <f t="shared" si="73"/>
        <v>9</v>
      </c>
      <c r="G151" s="10" t="s">
        <v>1349</v>
      </c>
      <c r="H151" s="12">
        <f t="shared" si="74"/>
        <v>9</v>
      </c>
      <c r="I151" s="10" t="s">
        <v>1349</v>
      </c>
      <c r="J151" s="12">
        <f t="shared" si="75"/>
        <v>9</v>
      </c>
      <c r="K151" s="10" t="s">
        <v>1349</v>
      </c>
      <c r="L151" s="12">
        <f t="shared" si="76"/>
        <v>9</v>
      </c>
      <c r="M151" s="10" t="s">
        <v>1349</v>
      </c>
      <c r="N151" s="12">
        <f t="shared" si="77"/>
        <v>9</v>
      </c>
      <c r="O151" s="10" t="s">
        <v>1346</v>
      </c>
      <c r="P151" s="12">
        <f t="shared" si="78"/>
        <v>10</v>
      </c>
      <c r="Q151" s="13">
        <f t="shared" si="79"/>
        <v>363</v>
      </c>
      <c r="R151" s="14">
        <f t="shared" si="80"/>
        <v>9.0749999999999993</v>
      </c>
      <c r="S151" s="10">
        <v>334</v>
      </c>
      <c r="T151" s="13">
        <v>386</v>
      </c>
      <c r="U151" s="15">
        <v>328</v>
      </c>
      <c r="V151" s="15">
        <v>366</v>
      </c>
      <c r="W151" s="125">
        <f t="shared" si="81"/>
        <v>8.8849999999999998</v>
      </c>
      <c r="X151" s="35" t="s">
        <v>958</v>
      </c>
    </row>
    <row r="152" spans="1:24" ht="20.100000000000001" customHeight="1">
      <c r="A152" s="19">
        <f t="shared" si="82"/>
        <v>103</v>
      </c>
      <c r="B152" s="136" t="s">
        <v>359</v>
      </c>
      <c r="C152" s="11" t="s">
        <v>1346</v>
      </c>
      <c r="D152" s="12">
        <f t="shared" si="72"/>
        <v>10</v>
      </c>
      <c r="E152" s="10" t="s">
        <v>1347</v>
      </c>
      <c r="F152" s="12">
        <f t="shared" si="73"/>
        <v>8</v>
      </c>
      <c r="G152" s="10" t="s">
        <v>1348</v>
      </c>
      <c r="H152" s="12">
        <f t="shared" si="74"/>
        <v>5</v>
      </c>
      <c r="I152" s="10" t="s">
        <v>1351</v>
      </c>
      <c r="J152" s="12">
        <f t="shared" si="75"/>
        <v>6</v>
      </c>
      <c r="K152" s="10" t="s">
        <v>1349</v>
      </c>
      <c r="L152" s="12">
        <f t="shared" si="76"/>
        <v>9</v>
      </c>
      <c r="M152" s="10" t="s">
        <v>1349</v>
      </c>
      <c r="N152" s="12">
        <f t="shared" si="77"/>
        <v>9</v>
      </c>
      <c r="O152" s="10" t="s">
        <v>1346</v>
      </c>
      <c r="P152" s="12">
        <f t="shared" si="78"/>
        <v>10</v>
      </c>
      <c r="Q152" s="13">
        <f t="shared" si="79"/>
        <v>321</v>
      </c>
      <c r="R152" s="14">
        <f t="shared" si="80"/>
        <v>8.0250000000000004</v>
      </c>
      <c r="S152" s="10">
        <v>266</v>
      </c>
      <c r="T152" s="13">
        <v>338</v>
      </c>
      <c r="U152" s="15">
        <v>290</v>
      </c>
      <c r="V152" s="15">
        <v>304</v>
      </c>
      <c r="W152" s="125">
        <f t="shared" si="81"/>
        <v>7.5949999999999998</v>
      </c>
      <c r="X152" s="35" t="s">
        <v>959</v>
      </c>
    </row>
    <row r="153" spans="1:24" ht="20.100000000000001" customHeight="1">
      <c r="A153" s="19">
        <f t="shared" si="82"/>
        <v>104</v>
      </c>
      <c r="B153" s="136" t="s">
        <v>360</v>
      </c>
      <c r="C153" s="11" t="s">
        <v>1349</v>
      </c>
      <c r="D153" s="12">
        <f t="shared" si="72"/>
        <v>9</v>
      </c>
      <c r="E153" s="10" t="s">
        <v>1350</v>
      </c>
      <c r="F153" s="12">
        <f t="shared" si="73"/>
        <v>7</v>
      </c>
      <c r="G153" s="10" t="s">
        <v>1349</v>
      </c>
      <c r="H153" s="12">
        <f t="shared" si="74"/>
        <v>9</v>
      </c>
      <c r="I153" s="10" t="s">
        <v>1349</v>
      </c>
      <c r="J153" s="12">
        <f t="shared" si="75"/>
        <v>9</v>
      </c>
      <c r="K153" s="10" t="s">
        <v>1349</v>
      </c>
      <c r="L153" s="12">
        <f t="shared" si="76"/>
        <v>9</v>
      </c>
      <c r="M153" s="10" t="s">
        <v>1349</v>
      </c>
      <c r="N153" s="12">
        <f t="shared" si="77"/>
        <v>9</v>
      </c>
      <c r="O153" s="10" t="s">
        <v>1349</v>
      </c>
      <c r="P153" s="12">
        <f t="shared" si="78"/>
        <v>9</v>
      </c>
      <c r="Q153" s="13">
        <f t="shared" si="79"/>
        <v>344</v>
      </c>
      <c r="R153" s="14">
        <f t="shared" si="80"/>
        <v>8.6</v>
      </c>
      <c r="S153" s="10">
        <v>274</v>
      </c>
      <c r="T153" s="13">
        <v>334</v>
      </c>
      <c r="U153" s="15">
        <v>320</v>
      </c>
      <c r="V153" s="15">
        <v>328</v>
      </c>
      <c r="W153" s="125">
        <f t="shared" si="81"/>
        <v>8</v>
      </c>
      <c r="X153" s="35" t="s">
        <v>960</v>
      </c>
    </row>
    <row r="154" spans="1:24" ht="20.100000000000001" customHeight="1">
      <c r="A154" s="19">
        <f t="shared" si="82"/>
        <v>105</v>
      </c>
      <c r="B154" s="136" t="s">
        <v>361</v>
      </c>
      <c r="C154" s="11" t="s">
        <v>1346</v>
      </c>
      <c r="D154" s="12">
        <f t="shared" si="72"/>
        <v>10</v>
      </c>
      <c r="E154" s="10" t="s">
        <v>1349</v>
      </c>
      <c r="F154" s="12">
        <f t="shared" si="73"/>
        <v>9</v>
      </c>
      <c r="G154" s="10" t="s">
        <v>1347</v>
      </c>
      <c r="H154" s="12">
        <f t="shared" si="74"/>
        <v>8</v>
      </c>
      <c r="I154" s="10" t="s">
        <v>1349</v>
      </c>
      <c r="J154" s="12">
        <f t="shared" si="75"/>
        <v>9</v>
      </c>
      <c r="K154" s="10" t="s">
        <v>1346</v>
      </c>
      <c r="L154" s="12">
        <f t="shared" si="76"/>
        <v>10</v>
      </c>
      <c r="M154" s="10" t="s">
        <v>1346</v>
      </c>
      <c r="N154" s="12">
        <f t="shared" si="77"/>
        <v>10</v>
      </c>
      <c r="O154" s="10" t="s">
        <v>1346</v>
      </c>
      <c r="P154" s="12">
        <f t="shared" si="78"/>
        <v>10</v>
      </c>
      <c r="Q154" s="13">
        <f t="shared" si="79"/>
        <v>374</v>
      </c>
      <c r="R154" s="14">
        <f t="shared" si="80"/>
        <v>9.35</v>
      </c>
      <c r="S154" s="10">
        <v>252</v>
      </c>
      <c r="T154" s="13">
        <v>344</v>
      </c>
      <c r="U154" s="15">
        <v>320</v>
      </c>
      <c r="V154" s="15">
        <v>344</v>
      </c>
      <c r="W154" s="125">
        <f t="shared" si="81"/>
        <v>8.17</v>
      </c>
      <c r="X154" s="35" t="s">
        <v>961</v>
      </c>
    </row>
    <row r="155" spans="1:24" ht="20.100000000000001" customHeight="1">
      <c r="A155" s="19">
        <f t="shared" si="82"/>
        <v>106</v>
      </c>
      <c r="B155" s="136" t="s">
        <v>362</v>
      </c>
      <c r="C155" s="11" t="s">
        <v>1346</v>
      </c>
      <c r="D155" s="12">
        <f t="shared" si="72"/>
        <v>10</v>
      </c>
      <c r="E155" s="10" t="s">
        <v>1346</v>
      </c>
      <c r="F155" s="12">
        <f t="shared" si="73"/>
        <v>10</v>
      </c>
      <c r="G155" s="10" t="s">
        <v>1346</v>
      </c>
      <c r="H155" s="12">
        <f t="shared" si="74"/>
        <v>10</v>
      </c>
      <c r="I155" s="10" t="s">
        <v>1349</v>
      </c>
      <c r="J155" s="12">
        <f t="shared" si="75"/>
        <v>9</v>
      </c>
      <c r="K155" s="10" t="s">
        <v>1346</v>
      </c>
      <c r="L155" s="12">
        <f t="shared" si="76"/>
        <v>10</v>
      </c>
      <c r="M155" s="10" t="s">
        <v>1349</v>
      </c>
      <c r="N155" s="12">
        <f t="shared" si="77"/>
        <v>9</v>
      </c>
      <c r="O155" s="10" t="s">
        <v>1346</v>
      </c>
      <c r="P155" s="12">
        <f t="shared" si="78"/>
        <v>10</v>
      </c>
      <c r="Q155" s="13">
        <f t="shared" si="79"/>
        <v>391</v>
      </c>
      <c r="R155" s="14">
        <f t="shared" si="80"/>
        <v>9.7750000000000004</v>
      </c>
      <c r="S155" s="10">
        <v>328</v>
      </c>
      <c r="T155" s="13">
        <v>392</v>
      </c>
      <c r="U155" s="15">
        <v>314</v>
      </c>
      <c r="V155" s="15">
        <v>360</v>
      </c>
      <c r="W155" s="125">
        <f t="shared" si="81"/>
        <v>8.9250000000000007</v>
      </c>
      <c r="X155" s="35" t="s">
        <v>962</v>
      </c>
    </row>
    <row r="156" spans="1:24" ht="20.100000000000001" customHeight="1">
      <c r="A156" s="19">
        <f t="shared" si="82"/>
        <v>107</v>
      </c>
      <c r="B156" s="136" t="s">
        <v>363</v>
      </c>
      <c r="C156" s="11" t="s">
        <v>1349</v>
      </c>
      <c r="D156" s="12">
        <f t="shared" si="72"/>
        <v>9</v>
      </c>
      <c r="E156" s="10" t="s">
        <v>1350</v>
      </c>
      <c r="F156" s="12">
        <f t="shared" si="73"/>
        <v>7</v>
      </c>
      <c r="G156" s="10" t="s">
        <v>1348</v>
      </c>
      <c r="H156" s="12">
        <f t="shared" si="74"/>
        <v>5</v>
      </c>
      <c r="I156" s="10" t="s">
        <v>1351</v>
      </c>
      <c r="J156" s="12">
        <f t="shared" si="75"/>
        <v>6</v>
      </c>
      <c r="K156" s="10" t="s">
        <v>1349</v>
      </c>
      <c r="L156" s="12">
        <f t="shared" si="76"/>
        <v>9</v>
      </c>
      <c r="M156" s="10" t="s">
        <v>1349</v>
      </c>
      <c r="N156" s="12">
        <f t="shared" si="77"/>
        <v>9</v>
      </c>
      <c r="O156" s="10" t="s">
        <v>1349</v>
      </c>
      <c r="P156" s="12">
        <f t="shared" si="78"/>
        <v>9</v>
      </c>
      <c r="Q156" s="13">
        <f t="shared" si="79"/>
        <v>302</v>
      </c>
      <c r="R156" s="14">
        <f t="shared" si="80"/>
        <v>7.55</v>
      </c>
      <c r="S156" s="10">
        <v>240</v>
      </c>
      <c r="T156" s="13">
        <v>290</v>
      </c>
      <c r="U156" s="15">
        <v>236</v>
      </c>
      <c r="V156" s="15">
        <v>280</v>
      </c>
      <c r="W156" s="125">
        <f t="shared" si="81"/>
        <v>6.74</v>
      </c>
      <c r="X156" s="35" t="s">
        <v>951</v>
      </c>
    </row>
    <row r="157" spans="1:24" ht="20.100000000000001" customHeight="1">
      <c r="A157" s="19">
        <f t="shared" si="82"/>
        <v>108</v>
      </c>
      <c r="B157" s="136" t="s">
        <v>364</v>
      </c>
      <c r="C157" s="10" t="s">
        <v>1347</v>
      </c>
      <c r="D157" s="12">
        <f t="shared" si="72"/>
        <v>8</v>
      </c>
      <c r="E157" s="10" t="s">
        <v>1351</v>
      </c>
      <c r="F157" s="12">
        <f t="shared" si="73"/>
        <v>6</v>
      </c>
      <c r="G157" s="10" t="s">
        <v>1347</v>
      </c>
      <c r="H157" s="12">
        <f t="shared" si="74"/>
        <v>8</v>
      </c>
      <c r="I157" s="10" t="s">
        <v>1350</v>
      </c>
      <c r="J157" s="12">
        <f t="shared" si="75"/>
        <v>7</v>
      </c>
      <c r="K157" s="10" t="s">
        <v>1347</v>
      </c>
      <c r="L157" s="12">
        <f t="shared" si="76"/>
        <v>8</v>
      </c>
      <c r="M157" s="10" t="s">
        <v>1347</v>
      </c>
      <c r="N157" s="12">
        <f t="shared" si="77"/>
        <v>8</v>
      </c>
      <c r="O157" s="10" t="s">
        <v>1349</v>
      </c>
      <c r="P157" s="12">
        <f t="shared" si="78"/>
        <v>9</v>
      </c>
      <c r="Q157" s="13">
        <f t="shared" si="79"/>
        <v>301</v>
      </c>
      <c r="R157" s="14">
        <f t="shared" si="80"/>
        <v>7.5250000000000004</v>
      </c>
      <c r="S157" s="13">
        <v>297</v>
      </c>
      <c r="T157" s="13">
        <v>326</v>
      </c>
      <c r="U157" s="15">
        <v>302</v>
      </c>
      <c r="V157" s="15">
        <v>338</v>
      </c>
      <c r="W157" s="125">
        <f t="shared" si="81"/>
        <v>7.82</v>
      </c>
      <c r="X157" s="35" t="s">
        <v>963</v>
      </c>
    </row>
    <row r="158" spans="1:24" ht="20.100000000000001" customHeight="1">
      <c r="A158" s="19">
        <f t="shared" si="82"/>
        <v>109</v>
      </c>
      <c r="B158" s="136" t="s">
        <v>365</v>
      </c>
      <c r="C158" s="10" t="s">
        <v>1346</v>
      </c>
      <c r="D158" s="12">
        <f t="shared" si="72"/>
        <v>10</v>
      </c>
      <c r="E158" s="10" t="s">
        <v>1349</v>
      </c>
      <c r="F158" s="12">
        <f t="shared" si="73"/>
        <v>9</v>
      </c>
      <c r="G158" s="10" t="s">
        <v>1347</v>
      </c>
      <c r="H158" s="12">
        <f t="shared" si="74"/>
        <v>8</v>
      </c>
      <c r="I158" s="10" t="s">
        <v>1346</v>
      </c>
      <c r="J158" s="12">
        <f t="shared" si="75"/>
        <v>10</v>
      </c>
      <c r="K158" s="10" t="s">
        <v>1349</v>
      </c>
      <c r="L158" s="12">
        <f t="shared" si="76"/>
        <v>9</v>
      </c>
      <c r="M158" s="10" t="s">
        <v>1346</v>
      </c>
      <c r="N158" s="12">
        <f t="shared" si="77"/>
        <v>10</v>
      </c>
      <c r="O158" s="10" t="s">
        <v>1346</v>
      </c>
      <c r="P158" s="12">
        <f t="shared" si="78"/>
        <v>10</v>
      </c>
      <c r="Q158" s="13">
        <f t="shared" si="79"/>
        <v>374</v>
      </c>
      <c r="R158" s="14">
        <f t="shared" si="80"/>
        <v>9.35</v>
      </c>
      <c r="S158" s="13">
        <v>302</v>
      </c>
      <c r="T158" s="13">
        <v>382</v>
      </c>
      <c r="U158" s="15">
        <v>352</v>
      </c>
      <c r="V158" s="15">
        <v>384</v>
      </c>
      <c r="W158" s="125">
        <f t="shared" si="81"/>
        <v>8.9700000000000006</v>
      </c>
      <c r="X158" s="35" t="s">
        <v>964</v>
      </c>
    </row>
    <row r="159" spans="1:24" ht="20.100000000000001" customHeight="1">
      <c r="A159" s="19">
        <f t="shared" si="82"/>
        <v>110</v>
      </c>
      <c r="B159" s="136" t="s">
        <v>366</v>
      </c>
      <c r="C159" s="10" t="s">
        <v>1346</v>
      </c>
      <c r="D159" s="12">
        <f t="shared" si="72"/>
        <v>10</v>
      </c>
      <c r="E159" s="10" t="s">
        <v>1350</v>
      </c>
      <c r="F159" s="12">
        <f t="shared" si="73"/>
        <v>7</v>
      </c>
      <c r="G159" s="10" t="s">
        <v>1346</v>
      </c>
      <c r="H159" s="12">
        <f t="shared" si="74"/>
        <v>10</v>
      </c>
      <c r="I159" s="10" t="s">
        <v>1347</v>
      </c>
      <c r="J159" s="12">
        <f t="shared" si="75"/>
        <v>8</v>
      </c>
      <c r="K159" s="10" t="s">
        <v>1349</v>
      </c>
      <c r="L159" s="12">
        <f t="shared" si="76"/>
        <v>9</v>
      </c>
      <c r="M159" s="10" t="s">
        <v>1349</v>
      </c>
      <c r="N159" s="12">
        <f t="shared" si="77"/>
        <v>9</v>
      </c>
      <c r="O159" s="10" t="s">
        <v>1349</v>
      </c>
      <c r="P159" s="12">
        <f t="shared" si="78"/>
        <v>9</v>
      </c>
      <c r="Q159" s="13">
        <f t="shared" si="79"/>
        <v>352</v>
      </c>
      <c r="R159" s="14">
        <f t="shared" si="80"/>
        <v>8.8000000000000007</v>
      </c>
      <c r="S159" s="13">
        <v>315</v>
      </c>
      <c r="T159" s="13">
        <v>358</v>
      </c>
      <c r="U159" s="15">
        <v>326</v>
      </c>
      <c r="V159" s="15">
        <v>362</v>
      </c>
      <c r="W159" s="125">
        <f t="shared" si="81"/>
        <v>8.5649999999999995</v>
      </c>
      <c r="X159" s="35" t="s">
        <v>965</v>
      </c>
    </row>
    <row r="160" spans="1:24" ht="18">
      <c r="A160" s="19">
        <f t="shared" si="82"/>
        <v>111</v>
      </c>
      <c r="B160" s="139" t="s">
        <v>739</v>
      </c>
      <c r="C160" s="10" t="s">
        <v>1348</v>
      </c>
      <c r="D160" s="12">
        <f t="shared" ref="D160:D161" si="83">IF(C160="AA",10, IF(C160="AB",9, IF(C160="BB",8, IF(C160="BC",7,IF(C160="CC",6, IF(C160="CD",5, IF(C160="DD",4,IF(C160="F",0))))))))</f>
        <v>5</v>
      </c>
      <c r="E160" s="10" t="s">
        <v>1352</v>
      </c>
      <c r="F160" s="12">
        <f t="shared" ref="F160" si="84">IF(E160="AA",10, IF(E160="AB",9, IF(E160="BB",8, IF(E160="BC",7,IF(E160="CC",6, IF(E160="CD",5, IF(E160="DD",4,IF(E160="F",0))))))))</f>
        <v>4</v>
      </c>
      <c r="G160" s="10" t="s">
        <v>1348</v>
      </c>
      <c r="H160" s="12">
        <f t="shared" ref="H160" si="85">IF(G160="AA",10, IF(G160="AB",9, IF(G160="BB",8, IF(G160="BC",7,IF(G160="CC",6, IF(G160="CD",5, IF(G160="DD",4,IF(G160="F",0))))))))</f>
        <v>5</v>
      </c>
      <c r="I160" s="8" t="s">
        <v>1350</v>
      </c>
      <c r="J160" s="12">
        <f t="shared" ref="J160" si="86">IF(I160="AA",10, IF(I160="AB",9, IF(I160="BB",8, IF(I160="BC",7,IF(I160="CC",6, IF(I160="CD",5, IF(I160="DD",4,IF(I160="F",0))))))))</f>
        <v>7</v>
      </c>
      <c r="K160" s="10" t="s">
        <v>1352</v>
      </c>
      <c r="L160" s="12">
        <f t="shared" ref="L160" si="87">IF(K160="AA",10, IF(K160="AB",9, IF(K160="BB",8, IF(K160="BC",7,IF(K160="CC",6, IF(K160="CD",5, IF(K160="DD",4,IF(K160="F",0))))))))</f>
        <v>4</v>
      </c>
      <c r="M160" s="10" t="s">
        <v>1349</v>
      </c>
      <c r="N160" s="12">
        <f t="shared" ref="N160" si="88">IF(M160="AA",10, IF(M160="AB",9, IF(M160="BB",8, IF(M160="BC",7,IF(M160="CC",6, IF(M160="CD",5, IF(M160="DD",4,IF(M160="F",0))))))))</f>
        <v>9</v>
      </c>
      <c r="O160" s="10" t="s">
        <v>1347</v>
      </c>
      <c r="P160" s="12">
        <f t="shared" ref="P160" si="89">IF(O160="AA",10, IF(O160="AB",9, IF(O160="BB",8, IF(O160="BC",7,IF(O160="CC",6, IF(O160="CD",5, IF(O160="DD",4,IF(O160="F",0))))))))</f>
        <v>8</v>
      </c>
      <c r="Q160" s="13">
        <f t="shared" si="79"/>
        <v>219</v>
      </c>
      <c r="R160" s="14">
        <f t="shared" ref="R160" si="90">Q160/40</f>
        <v>5.4749999999999996</v>
      </c>
      <c r="S160" s="177"/>
      <c r="T160" s="177"/>
      <c r="U160" s="174"/>
      <c r="V160" s="174"/>
      <c r="W160" s="258">
        <f t="shared" ref="W160:W161" si="91">(Q160+S160+T160+U160+V160)/200</f>
        <v>1.095</v>
      </c>
      <c r="X160" s="152" t="s">
        <v>966</v>
      </c>
    </row>
    <row r="161" spans="1:25" ht="18.75" thickBot="1">
      <c r="A161" s="19">
        <f t="shared" si="82"/>
        <v>112</v>
      </c>
      <c r="B161" s="139" t="s">
        <v>748</v>
      </c>
      <c r="C161" s="10" t="s">
        <v>1352</v>
      </c>
      <c r="D161" s="12">
        <f t="shared" si="83"/>
        <v>4</v>
      </c>
      <c r="E161" s="217" t="s">
        <v>18</v>
      </c>
      <c r="F161" s="12">
        <f t="shared" ref="F161" si="92">IF(E161="AA",10, IF(E161="AB",9, IF(E161="BB",8, IF(E161="BC",7,IF(E161="CC",6, IF(E161="CD",5, IF(E161="DD",4,IF(E161="F",0))))))))</f>
        <v>0</v>
      </c>
      <c r="G161" s="217" t="s">
        <v>18</v>
      </c>
      <c r="H161" s="12">
        <f t="shared" ref="H161" si="93">IF(G161="AA",10, IF(G161="AB",9, IF(G161="BB",8, IF(G161="BC",7,IF(G161="CC",6, IF(G161="CD",5, IF(G161="DD",4,IF(G161="F",0))))))))</f>
        <v>0</v>
      </c>
      <c r="I161" s="10" t="s">
        <v>1352</v>
      </c>
      <c r="J161" s="12">
        <f t="shared" ref="J161" si="94">IF(I161="AA",10, IF(I161="AB",9, IF(I161="BB",8, IF(I161="BC",7,IF(I161="CC",6, IF(I161="CD",5, IF(I161="DD",4,IF(I161="F",0))))))))</f>
        <v>4</v>
      </c>
      <c r="K161" s="10" t="s">
        <v>1352</v>
      </c>
      <c r="L161" s="12">
        <f t="shared" ref="L161" si="95">IF(K161="AA",10, IF(K161="AB",9, IF(K161="BB",8, IF(K161="BC",7,IF(K161="CC",6, IF(K161="CD",5, IF(K161="DD",4,IF(K161="F",0))))))))</f>
        <v>4</v>
      </c>
      <c r="M161" s="10" t="s">
        <v>1350</v>
      </c>
      <c r="N161" s="12">
        <f t="shared" ref="N161" si="96">IF(M161="AA",10, IF(M161="AB",9, IF(M161="BB",8, IF(M161="BC",7,IF(M161="CC",6, IF(M161="CD",5, IF(M161="DD",4,IF(M161="F",0))))))))</f>
        <v>7</v>
      </c>
      <c r="O161" s="10" t="s">
        <v>1350</v>
      </c>
      <c r="P161" s="12">
        <f t="shared" ref="P161" si="97">IF(O161="AA",10, IF(O161="AB",9, IF(O161="BB",8, IF(O161="BC",7,IF(O161="CC",6, IF(O161="CD",5, IF(O161="DD",4,IF(O161="F",0))))))))</f>
        <v>7</v>
      </c>
      <c r="Q161" s="13">
        <f t="shared" si="79"/>
        <v>122</v>
      </c>
      <c r="R161" s="14">
        <f t="shared" ref="R161" si="98">Q161/40</f>
        <v>3.05</v>
      </c>
      <c r="S161" s="177"/>
      <c r="T161" s="177"/>
      <c r="U161" s="174"/>
      <c r="V161" s="174"/>
      <c r="W161" s="258">
        <f t="shared" si="91"/>
        <v>0.61</v>
      </c>
      <c r="X161" s="38" t="s">
        <v>967</v>
      </c>
    </row>
    <row r="162" spans="1:25" s="9" customFormat="1" ht="19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0"/>
      <c r="X162" s="40"/>
      <c r="Y162" s="40"/>
    </row>
    <row r="168" spans="1:25" s="16" customFormat="1" ht="15.75">
      <c r="A168" s="74"/>
      <c r="B168" s="74" t="s">
        <v>99</v>
      </c>
      <c r="C168" s="74"/>
      <c r="D168" s="74"/>
      <c r="E168" s="74"/>
      <c r="F168" s="74"/>
      <c r="G168" s="74"/>
      <c r="H168" s="74"/>
      <c r="I168" s="74"/>
      <c r="J168" s="74" t="s">
        <v>105</v>
      </c>
      <c r="K168" s="74"/>
      <c r="L168" s="74"/>
      <c r="M168" s="74"/>
      <c r="N168" s="74"/>
      <c r="O168" s="74"/>
      <c r="P168" s="74"/>
      <c r="Q168" s="74" t="s">
        <v>126</v>
      </c>
      <c r="R168" s="74"/>
      <c r="S168" s="74"/>
      <c r="T168" s="74"/>
      <c r="U168" s="74"/>
      <c r="V168" s="181" t="s">
        <v>127</v>
      </c>
      <c r="W168" s="93"/>
    </row>
    <row r="179" spans="6:6">
      <c r="F179" s="43" t="s">
        <v>1356</v>
      </c>
    </row>
  </sheetData>
  <mergeCells count="95">
    <mergeCell ref="C74:D74"/>
    <mergeCell ref="I74:J74"/>
    <mergeCell ref="K74:L74"/>
    <mergeCell ref="O110:P110"/>
    <mergeCell ref="I109:J109"/>
    <mergeCell ref="K109:L109"/>
    <mergeCell ref="M109:N109"/>
    <mergeCell ref="O109:P109"/>
    <mergeCell ref="E109:F109"/>
    <mergeCell ref="G109:H109"/>
    <mergeCell ref="I110:J110"/>
    <mergeCell ref="K110:L110"/>
    <mergeCell ref="M110:N110"/>
    <mergeCell ref="A109:A110"/>
    <mergeCell ref="B109:B110"/>
    <mergeCell ref="C109:D109"/>
    <mergeCell ref="M39:N39"/>
    <mergeCell ref="O39:P39"/>
    <mergeCell ref="A39:A40"/>
    <mergeCell ref="B39:B40"/>
    <mergeCell ref="A107:V107"/>
    <mergeCell ref="A108:V108"/>
    <mergeCell ref="E74:F74"/>
    <mergeCell ref="G74:H74"/>
    <mergeCell ref="C75:D75"/>
    <mergeCell ref="E75:F75"/>
    <mergeCell ref="G75:H75"/>
    <mergeCell ref="A74:A75"/>
    <mergeCell ref="B74:B75"/>
    <mergeCell ref="Q39:R39"/>
    <mergeCell ref="C40:D40"/>
    <mergeCell ref="E40:F40"/>
    <mergeCell ref="G40:H40"/>
    <mergeCell ref="I40:J40"/>
    <mergeCell ref="K40:L40"/>
    <mergeCell ref="M40:N40"/>
    <mergeCell ref="O40:P40"/>
    <mergeCell ref="I39:J39"/>
    <mergeCell ref="K39:L39"/>
    <mergeCell ref="C39:D39"/>
    <mergeCell ref="E39:F39"/>
    <mergeCell ref="G39:H39"/>
    <mergeCell ref="A2:V2"/>
    <mergeCell ref="A3:V3"/>
    <mergeCell ref="M4:N4"/>
    <mergeCell ref="Q4:R4"/>
    <mergeCell ref="O4:P4"/>
    <mergeCell ref="B4:B5"/>
    <mergeCell ref="C4:D4"/>
    <mergeCell ref="A4:A5"/>
    <mergeCell ref="E4:F4"/>
    <mergeCell ref="G4:H4"/>
    <mergeCell ref="I4:J4"/>
    <mergeCell ref="C5:D5"/>
    <mergeCell ref="E5:F5"/>
    <mergeCell ref="G5:H5"/>
    <mergeCell ref="K4:L4"/>
    <mergeCell ref="O5:P5"/>
    <mergeCell ref="M5:N5"/>
    <mergeCell ref="A37:V37"/>
    <mergeCell ref="A38:V38"/>
    <mergeCell ref="I5:J5"/>
    <mergeCell ref="K5:L5"/>
    <mergeCell ref="Q74:R74"/>
    <mergeCell ref="I75:J75"/>
    <mergeCell ref="K75:L75"/>
    <mergeCell ref="Q147:R147"/>
    <mergeCell ref="C148:D148"/>
    <mergeCell ref="E148:F148"/>
    <mergeCell ref="G148:H148"/>
    <mergeCell ref="I148:J148"/>
    <mergeCell ref="M75:N75"/>
    <mergeCell ref="O75:P75"/>
    <mergeCell ref="M74:N74"/>
    <mergeCell ref="O74:P74"/>
    <mergeCell ref="Q109:R109"/>
    <mergeCell ref="C110:D110"/>
    <mergeCell ref="E110:F110"/>
    <mergeCell ref="G110:H110"/>
    <mergeCell ref="A72:V72"/>
    <mergeCell ref="A73:V73"/>
    <mergeCell ref="K148:L148"/>
    <mergeCell ref="M148:N148"/>
    <mergeCell ref="O148:P148"/>
    <mergeCell ref="A145:V145"/>
    <mergeCell ref="A146:V146"/>
    <mergeCell ref="A147:A148"/>
    <mergeCell ref="B147:B148"/>
    <mergeCell ref="C147:D147"/>
    <mergeCell ref="E147:F147"/>
    <mergeCell ref="G147:H147"/>
    <mergeCell ref="I147:J147"/>
    <mergeCell ref="K147:L147"/>
    <mergeCell ref="M147:N147"/>
    <mergeCell ref="O147:P147"/>
  </mergeCells>
  <dataValidations count="1">
    <dataValidation type="textLength" operator="greaterThan" showInputMessage="1" showErrorMessage="1" errorTitle="Grade Point" error="Dont Change." promptTitle="Grade Point" prompt="This is Grade Point obtained" sqref="F149:F161 L76:L103 J76:J103 N76:N103 H76:H103 D76:D103 F76:F103 P76:P103 H142:H144 D149:D161 H149:H161 N149:N161 J149:J161 L149:L161 P149:P161 F111:F140 P111:P140 L111:L140 J111:J140 N111:N140 H111:H140 D111:D140 D142:D144 F142:F144 P142:P144 L142:L144 J142:J144 N142:N144 J41:J70 N41:N70 H41:H70 D41:D70 P41:P70 F41:F70 L41:L70 N6:N34 H6:H34 D6:D34 F6:F34 P6:P34 L6:L34 J6:J34">
      <formula1>10</formula1>
    </dataValidation>
  </dataValidations>
  <pageMargins left="0.5" right="0" top="0.25" bottom="0" header="0" footer="0"/>
  <pageSetup paperSize="5" scale="75" orientation="landscape" r:id="rId1"/>
  <rowBreaks count="4" manualBreakCount="4">
    <brk id="36" max="22" man="1"/>
    <brk id="71" max="22" man="1"/>
    <brk id="105" max="22" man="1"/>
    <brk id="14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F157"/>
  <sheetViews>
    <sheetView view="pageBreakPreview" zoomScale="58" zoomScaleNormal="89" zoomScaleSheetLayoutView="58" workbookViewId="0">
      <pane xSplit="2" ySplit="5" topLeftCell="C138" activePane="bottomRight" state="frozen"/>
      <selection pane="topRight" activeCell="C1" sqref="C1"/>
      <selection pane="bottomLeft" activeCell="A6" sqref="A6"/>
      <selection pane="bottomRight" activeCell="R161" sqref="R161"/>
    </sheetView>
  </sheetViews>
  <sheetFormatPr defaultRowHeight="15"/>
  <cols>
    <col min="1" max="1" width="8.28515625" customWidth="1"/>
    <col min="2" max="2" width="20.7109375" customWidth="1"/>
    <col min="3" max="3" width="8.28515625" customWidth="1"/>
    <col min="4" max="4" width="12.28515625" customWidth="1"/>
    <col min="5" max="5" width="9.28515625" customWidth="1"/>
    <col min="6" max="6" width="15.140625" customWidth="1"/>
    <col min="8" max="8" width="14" customWidth="1"/>
    <col min="9" max="9" width="8.85546875" customWidth="1"/>
    <col min="10" max="10" width="13" customWidth="1"/>
    <col min="12" max="12" width="12.85546875" customWidth="1"/>
    <col min="13" max="13" width="8.85546875" customWidth="1"/>
    <col min="14" max="14" width="12" customWidth="1"/>
    <col min="16" max="16" width="12.42578125" customWidth="1"/>
    <col min="18" max="18" width="12.7109375" customWidth="1"/>
    <col min="19" max="25" width="10.5703125" customWidth="1"/>
    <col min="26" max="26" width="42.140625" customWidth="1"/>
  </cols>
  <sheetData>
    <row r="1" spans="1:26">
      <c r="B1" t="s">
        <v>120</v>
      </c>
      <c r="C1" t="s">
        <v>110</v>
      </c>
      <c r="E1" t="s">
        <v>111</v>
      </c>
      <c r="G1" t="s">
        <v>112</v>
      </c>
      <c r="I1" t="s">
        <v>113</v>
      </c>
      <c r="K1" t="s">
        <v>114</v>
      </c>
      <c r="M1" t="s">
        <v>18</v>
      </c>
      <c r="O1" t="s">
        <v>115</v>
      </c>
      <c r="Q1" t="s">
        <v>116</v>
      </c>
      <c r="T1" t="s">
        <v>5</v>
      </c>
      <c r="Y1" t="s">
        <v>8</v>
      </c>
      <c r="Z1" t="s">
        <v>121</v>
      </c>
    </row>
    <row r="2" spans="1:26" s="29" customFormat="1" ht="21">
      <c r="A2" s="297" t="s">
        <v>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99"/>
    </row>
    <row r="3" spans="1:26" s="9" customFormat="1" ht="18.75">
      <c r="A3" s="298" t="s">
        <v>132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100"/>
    </row>
    <row r="4" spans="1:26" ht="21.75" customHeight="1">
      <c r="A4" s="299" t="s">
        <v>12</v>
      </c>
      <c r="B4" s="299" t="s">
        <v>0</v>
      </c>
      <c r="C4" s="301" t="s">
        <v>87</v>
      </c>
      <c r="D4" s="302"/>
      <c r="E4" s="301" t="s">
        <v>88</v>
      </c>
      <c r="F4" s="302"/>
      <c r="G4" s="301" t="s">
        <v>89</v>
      </c>
      <c r="H4" s="302"/>
      <c r="I4" s="301" t="s">
        <v>90</v>
      </c>
      <c r="J4" s="302"/>
      <c r="K4" s="301" t="s">
        <v>26</v>
      </c>
      <c r="L4" s="302"/>
      <c r="M4" s="301" t="s">
        <v>92</v>
      </c>
      <c r="N4" s="302"/>
      <c r="O4" s="301" t="s">
        <v>91</v>
      </c>
      <c r="P4" s="302"/>
      <c r="Q4" s="301" t="s">
        <v>103</v>
      </c>
      <c r="R4" s="302"/>
      <c r="S4" s="301" t="s">
        <v>10</v>
      </c>
      <c r="T4" s="302"/>
      <c r="U4" s="7" t="s">
        <v>1</v>
      </c>
      <c r="V4" s="7" t="s">
        <v>2</v>
      </c>
      <c r="W4" s="7" t="s">
        <v>3</v>
      </c>
      <c r="X4" s="7" t="s">
        <v>9</v>
      </c>
      <c r="Y4" s="7" t="s">
        <v>46</v>
      </c>
      <c r="Z4" s="16"/>
    </row>
    <row r="5" spans="1:26" ht="57" customHeight="1">
      <c r="A5" s="300"/>
      <c r="B5" s="300"/>
      <c r="C5" s="294" t="s">
        <v>142</v>
      </c>
      <c r="D5" s="294"/>
      <c r="E5" s="294" t="s">
        <v>94</v>
      </c>
      <c r="F5" s="294"/>
      <c r="G5" s="294" t="s">
        <v>95</v>
      </c>
      <c r="H5" s="294"/>
      <c r="I5" s="294" t="s">
        <v>96</v>
      </c>
      <c r="J5" s="294"/>
      <c r="K5" s="294" t="s">
        <v>32</v>
      </c>
      <c r="L5" s="294"/>
      <c r="M5" s="295" t="s">
        <v>97</v>
      </c>
      <c r="N5" s="296"/>
      <c r="O5" s="294" t="s">
        <v>98</v>
      </c>
      <c r="P5" s="294"/>
      <c r="Q5" s="294" t="s">
        <v>101</v>
      </c>
      <c r="R5" s="294"/>
      <c r="S5" s="17" t="s">
        <v>4</v>
      </c>
      <c r="T5" s="7" t="s">
        <v>5</v>
      </c>
      <c r="U5" s="17" t="s">
        <v>6</v>
      </c>
      <c r="V5" s="17" t="s">
        <v>7</v>
      </c>
      <c r="W5" s="17" t="s">
        <v>4</v>
      </c>
      <c r="X5" s="17" t="s">
        <v>4</v>
      </c>
      <c r="Y5" s="7" t="s">
        <v>8</v>
      </c>
      <c r="Z5" s="16"/>
    </row>
    <row r="6" spans="1:26" ht="24.95" customHeight="1">
      <c r="A6" s="19">
        <v>1</v>
      </c>
      <c r="B6" s="136" t="s">
        <v>367</v>
      </c>
      <c r="C6" s="11" t="s">
        <v>1351</v>
      </c>
      <c r="D6" s="12">
        <f t="shared" ref="D6:R22" si="0">IF(C6="AA",10, IF(C6="AB",9, IF(C6="BB",8, IF(C6="BC",7,IF(C6="CC",6, IF(C6="CD",5, IF(C6="DD",4,IF(C6="F",0))))))))</f>
        <v>6</v>
      </c>
      <c r="E6" s="215" t="s">
        <v>18</v>
      </c>
      <c r="F6" s="12">
        <f t="shared" si="0"/>
        <v>0</v>
      </c>
      <c r="G6" s="10" t="s">
        <v>1350</v>
      </c>
      <c r="H6" s="12">
        <f t="shared" si="0"/>
        <v>7</v>
      </c>
      <c r="I6" s="10" t="s">
        <v>1348</v>
      </c>
      <c r="J6" s="12">
        <f t="shared" si="0"/>
        <v>5</v>
      </c>
      <c r="K6" s="10" t="s">
        <v>1351</v>
      </c>
      <c r="L6" s="12">
        <f t="shared" ref="L6:L22" si="1">IF(K6="AA",10, IF(K6="AB",9, IF(K6="BB",8, IF(K6="BC",7,IF(K6="CC",6, IF(K6="CD",5, IF(K6="DD",4,IF(K6="F",0))))))))</f>
        <v>6</v>
      </c>
      <c r="M6" s="10" t="s">
        <v>1350</v>
      </c>
      <c r="N6" s="12">
        <f t="shared" si="0"/>
        <v>7</v>
      </c>
      <c r="O6" s="10" t="s">
        <v>1352</v>
      </c>
      <c r="P6" s="12">
        <f t="shared" si="0"/>
        <v>4</v>
      </c>
      <c r="Q6" s="10" t="s">
        <v>1347</v>
      </c>
      <c r="R6" s="12">
        <f t="shared" si="0"/>
        <v>8</v>
      </c>
      <c r="S6" s="13">
        <f t="shared" ref="S6:S38" si="2">(D6*8+F6*8+H6*6+J6*6+L6*6+N6*2+P6*2+R6*2)</f>
        <v>194</v>
      </c>
      <c r="T6" s="14">
        <f>S6/40</f>
        <v>4.8499999999999996</v>
      </c>
      <c r="U6" s="10">
        <v>295</v>
      </c>
      <c r="V6" s="13">
        <v>272</v>
      </c>
      <c r="W6" s="15">
        <v>292</v>
      </c>
      <c r="X6" s="15">
        <v>212</v>
      </c>
      <c r="Y6" s="133">
        <f>(S6+U6+V6+W6+X6)/200</f>
        <v>6.3250000000000002</v>
      </c>
      <c r="Z6" s="148" t="s">
        <v>968</v>
      </c>
    </row>
    <row r="7" spans="1:26" ht="24.95" customHeight="1">
      <c r="A7" s="19">
        <f>A6+1</f>
        <v>2</v>
      </c>
      <c r="B7" s="136" t="s">
        <v>368</v>
      </c>
      <c r="C7" s="11" t="s">
        <v>1346</v>
      </c>
      <c r="D7" s="12">
        <f t="shared" si="0"/>
        <v>10</v>
      </c>
      <c r="E7" s="10" t="s">
        <v>1347</v>
      </c>
      <c r="F7" s="12">
        <f t="shared" si="0"/>
        <v>8</v>
      </c>
      <c r="G7" s="10" t="s">
        <v>1346</v>
      </c>
      <c r="H7" s="12">
        <f t="shared" si="0"/>
        <v>10</v>
      </c>
      <c r="I7" s="10" t="s">
        <v>1350</v>
      </c>
      <c r="J7" s="12">
        <f t="shared" si="0"/>
        <v>7</v>
      </c>
      <c r="K7" s="10" t="s">
        <v>1347</v>
      </c>
      <c r="L7" s="12">
        <f t="shared" si="1"/>
        <v>8</v>
      </c>
      <c r="M7" s="10" t="s">
        <v>1346</v>
      </c>
      <c r="N7" s="12">
        <f t="shared" si="0"/>
        <v>10</v>
      </c>
      <c r="O7" s="10" t="s">
        <v>1349</v>
      </c>
      <c r="P7" s="12">
        <f t="shared" si="0"/>
        <v>9</v>
      </c>
      <c r="Q7" s="10" t="s">
        <v>1346</v>
      </c>
      <c r="R7" s="12">
        <f t="shared" si="0"/>
        <v>10</v>
      </c>
      <c r="S7" s="13">
        <f t="shared" si="2"/>
        <v>352</v>
      </c>
      <c r="T7" s="14">
        <f>S7/40</f>
        <v>8.8000000000000007</v>
      </c>
      <c r="U7" s="10">
        <v>306</v>
      </c>
      <c r="V7" s="13">
        <v>334</v>
      </c>
      <c r="W7" s="15">
        <v>302</v>
      </c>
      <c r="X7" s="15">
        <v>356</v>
      </c>
      <c r="Y7" s="133">
        <f t="shared" ref="Y7:Y86" si="3">(S7+U7+V7+W7+X7)/200</f>
        <v>8.25</v>
      </c>
      <c r="Z7" s="148" t="s">
        <v>969</v>
      </c>
    </row>
    <row r="8" spans="1:26" ht="24.95" customHeight="1">
      <c r="A8" s="19">
        <v>3</v>
      </c>
      <c r="B8" s="136" t="s">
        <v>369</v>
      </c>
      <c r="C8" s="11" t="s">
        <v>1346</v>
      </c>
      <c r="D8" s="12">
        <f t="shared" si="0"/>
        <v>10</v>
      </c>
      <c r="E8" s="10" t="s">
        <v>1346</v>
      </c>
      <c r="F8" s="12">
        <f t="shared" si="0"/>
        <v>10</v>
      </c>
      <c r="G8" s="10" t="s">
        <v>1349</v>
      </c>
      <c r="H8" s="12">
        <f t="shared" si="0"/>
        <v>9</v>
      </c>
      <c r="I8" s="10" t="s">
        <v>1348</v>
      </c>
      <c r="J8" s="12">
        <f t="shared" si="0"/>
        <v>5</v>
      </c>
      <c r="K8" s="10" t="s">
        <v>1350</v>
      </c>
      <c r="L8" s="12">
        <f t="shared" si="1"/>
        <v>7</v>
      </c>
      <c r="M8" s="10" t="s">
        <v>1346</v>
      </c>
      <c r="N8" s="12">
        <f t="shared" si="0"/>
        <v>10</v>
      </c>
      <c r="O8" s="10" t="s">
        <v>1347</v>
      </c>
      <c r="P8" s="12">
        <f t="shared" si="0"/>
        <v>8</v>
      </c>
      <c r="Q8" s="10" t="s">
        <v>1349</v>
      </c>
      <c r="R8" s="12">
        <f t="shared" si="0"/>
        <v>9</v>
      </c>
      <c r="S8" s="13">
        <f t="shared" si="2"/>
        <v>340</v>
      </c>
      <c r="T8" s="14">
        <f t="shared" ref="T8:T86" si="4">S8/40</f>
        <v>8.5</v>
      </c>
      <c r="U8" s="10">
        <v>312</v>
      </c>
      <c r="V8" s="13">
        <v>362</v>
      </c>
      <c r="W8" s="15">
        <v>366</v>
      </c>
      <c r="X8" s="15">
        <v>348</v>
      </c>
      <c r="Y8" s="133">
        <f t="shared" si="3"/>
        <v>8.64</v>
      </c>
      <c r="Z8" s="148" t="s">
        <v>970</v>
      </c>
    </row>
    <row r="9" spans="1:26" ht="24.95" customHeight="1">
      <c r="A9" s="19">
        <f t="shared" ref="A9:A88" si="5">A8+1</f>
        <v>4</v>
      </c>
      <c r="B9" s="136" t="s">
        <v>370</v>
      </c>
      <c r="C9" s="11" t="s">
        <v>1346</v>
      </c>
      <c r="D9" s="12">
        <f t="shared" si="0"/>
        <v>10</v>
      </c>
      <c r="E9" s="10" t="s">
        <v>1349</v>
      </c>
      <c r="F9" s="12">
        <f t="shared" si="0"/>
        <v>9</v>
      </c>
      <c r="G9" s="10" t="s">
        <v>1346</v>
      </c>
      <c r="H9" s="12">
        <f t="shared" si="0"/>
        <v>10</v>
      </c>
      <c r="I9" s="10" t="s">
        <v>1346</v>
      </c>
      <c r="J9" s="12">
        <f t="shared" si="0"/>
        <v>10</v>
      </c>
      <c r="K9" s="10" t="s">
        <v>1349</v>
      </c>
      <c r="L9" s="12">
        <f t="shared" si="1"/>
        <v>9</v>
      </c>
      <c r="M9" s="10" t="s">
        <v>1346</v>
      </c>
      <c r="N9" s="12">
        <f t="shared" si="0"/>
        <v>10</v>
      </c>
      <c r="O9" s="10" t="s">
        <v>1346</v>
      </c>
      <c r="P9" s="12">
        <f t="shared" si="0"/>
        <v>10</v>
      </c>
      <c r="Q9" s="10" t="s">
        <v>1349</v>
      </c>
      <c r="R9" s="12">
        <f t="shared" si="0"/>
        <v>9</v>
      </c>
      <c r="S9" s="13">
        <f t="shared" si="2"/>
        <v>384</v>
      </c>
      <c r="T9" s="14">
        <f t="shared" si="4"/>
        <v>9.6</v>
      </c>
      <c r="U9" s="10">
        <v>314</v>
      </c>
      <c r="V9" s="13">
        <v>364</v>
      </c>
      <c r="W9" s="15">
        <v>368</v>
      </c>
      <c r="X9" s="15">
        <v>360</v>
      </c>
      <c r="Y9" s="133">
        <f t="shared" si="3"/>
        <v>8.9499999999999993</v>
      </c>
      <c r="Z9" s="148" t="s">
        <v>971</v>
      </c>
    </row>
    <row r="10" spans="1:26" ht="24.95" customHeight="1">
      <c r="A10" s="19">
        <f t="shared" si="5"/>
        <v>5</v>
      </c>
      <c r="B10" s="136" t="s">
        <v>371</v>
      </c>
      <c r="C10" s="11" t="s">
        <v>1347</v>
      </c>
      <c r="D10" s="12">
        <f t="shared" si="0"/>
        <v>8</v>
      </c>
      <c r="E10" s="10" t="s">
        <v>1348</v>
      </c>
      <c r="F10" s="12">
        <f t="shared" si="0"/>
        <v>5</v>
      </c>
      <c r="G10" s="10" t="s">
        <v>1347</v>
      </c>
      <c r="H10" s="12">
        <f t="shared" si="0"/>
        <v>8</v>
      </c>
      <c r="I10" s="10" t="s">
        <v>1348</v>
      </c>
      <c r="J10" s="12">
        <f t="shared" si="0"/>
        <v>5</v>
      </c>
      <c r="K10" s="10" t="s">
        <v>1350</v>
      </c>
      <c r="L10" s="12">
        <f t="shared" si="1"/>
        <v>7</v>
      </c>
      <c r="M10" s="10" t="s">
        <v>1349</v>
      </c>
      <c r="N10" s="12">
        <f t="shared" si="0"/>
        <v>9</v>
      </c>
      <c r="O10" s="10" t="s">
        <v>1351</v>
      </c>
      <c r="P10" s="12">
        <f t="shared" si="0"/>
        <v>6</v>
      </c>
      <c r="Q10" s="10" t="s">
        <v>1349</v>
      </c>
      <c r="R10" s="12">
        <f t="shared" si="0"/>
        <v>9</v>
      </c>
      <c r="S10" s="13">
        <f t="shared" si="2"/>
        <v>272</v>
      </c>
      <c r="T10" s="14">
        <f t="shared" si="4"/>
        <v>6.8</v>
      </c>
      <c r="U10" s="233">
        <v>81</v>
      </c>
      <c r="V10" s="13">
        <v>174</v>
      </c>
      <c r="W10" s="173">
        <v>222</v>
      </c>
      <c r="X10" s="15">
        <v>288</v>
      </c>
      <c r="Y10" s="133">
        <f t="shared" si="3"/>
        <v>5.1849999999999996</v>
      </c>
      <c r="Z10" s="148" t="s">
        <v>972</v>
      </c>
    </row>
    <row r="11" spans="1:26" ht="24.95" customHeight="1">
      <c r="A11" s="19">
        <f t="shared" si="5"/>
        <v>6</v>
      </c>
      <c r="B11" s="136" t="s">
        <v>372</v>
      </c>
      <c r="C11" s="11" t="s">
        <v>1351</v>
      </c>
      <c r="D11" s="12">
        <f t="shared" si="0"/>
        <v>6</v>
      </c>
      <c r="E11" s="215" t="s">
        <v>18</v>
      </c>
      <c r="F11" s="12">
        <f t="shared" si="0"/>
        <v>0</v>
      </c>
      <c r="G11" s="10" t="s">
        <v>1351</v>
      </c>
      <c r="H11" s="12">
        <f t="shared" si="0"/>
        <v>6</v>
      </c>
      <c r="I11" s="10" t="s">
        <v>1352</v>
      </c>
      <c r="J11" s="12">
        <f t="shared" si="0"/>
        <v>4</v>
      </c>
      <c r="K11" s="10" t="s">
        <v>1350</v>
      </c>
      <c r="L11" s="12">
        <f t="shared" si="1"/>
        <v>7</v>
      </c>
      <c r="M11" s="10" t="s">
        <v>1347</v>
      </c>
      <c r="N11" s="12">
        <f t="shared" si="0"/>
        <v>8</v>
      </c>
      <c r="O11" s="10" t="s">
        <v>1348</v>
      </c>
      <c r="P11" s="12">
        <f t="shared" si="0"/>
        <v>5</v>
      </c>
      <c r="Q11" s="10" t="s">
        <v>1351</v>
      </c>
      <c r="R11" s="12">
        <f t="shared" si="0"/>
        <v>6</v>
      </c>
      <c r="S11" s="13">
        <f t="shared" si="2"/>
        <v>188</v>
      </c>
      <c r="T11" s="14">
        <f t="shared" si="4"/>
        <v>4.7</v>
      </c>
      <c r="U11" s="10">
        <v>259</v>
      </c>
      <c r="V11" s="13">
        <v>290</v>
      </c>
      <c r="W11" s="15">
        <v>208</v>
      </c>
      <c r="X11" s="173">
        <v>256</v>
      </c>
      <c r="Y11" s="133">
        <f t="shared" si="3"/>
        <v>6.0049999999999999</v>
      </c>
      <c r="Z11" s="148" t="s">
        <v>973</v>
      </c>
    </row>
    <row r="12" spans="1:26" ht="24.95" customHeight="1">
      <c r="A12" s="19">
        <f t="shared" si="5"/>
        <v>7</v>
      </c>
      <c r="B12" s="136" t="s">
        <v>373</v>
      </c>
      <c r="C12" s="11" t="s">
        <v>1349</v>
      </c>
      <c r="D12" s="12">
        <f t="shared" si="0"/>
        <v>9</v>
      </c>
      <c r="E12" s="10" t="s">
        <v>1348</v>
      </c>
      <c r="F12" s="12">
        <f t="shared" si="0"/>
        <v>5</v>
      </c>
      <c r="G12" s="10" t="s">
        <v>1347</v>
      </c>
      <c r="H12" s="12">
        <f t="shared" si="0"/>
        <v>8</v>
      </c>
      <c r="I12" s="10" t="s">
        <v>1352</v>
      </c>
      <c r="J12" s="12">
        <f t="shared" si="0"/>
        <v>4</v>
      </c>
      <c r="K12" s="10" t="s">
        <v>1350</v>
      </c>
      <c r="L12" s="12">
        <f t="shared" si="1"/>
        <v>7</v>
      </c>
      <c r="M12" s="10" t="s">
        <v>1346</v>
      </c>
      <c r="N12" s="12">
        <f t="shared" si="0"/>
        <v>10</v>
      </c>
      <c r="O12" s="10" t="s">
        <v>1349</v>
      </c>
      <c r="P12" s="12">
        <f t="shared" si="0"/>
        <v>9</v>
      </c>
      <c r="Q12" s="10" t="s">
        <v>1349</v>
      </c>
      <c r="R12" s="12">
        <f t="shared" si="0"/>
        <v>9</v>
      </c>
      <c r="S12" s="13">
        <f t="shared" si="2"/>
        <v>282</v>
      </c>
      <c r="T12" s="14">
        <f t="shared" si="4"/>
        <v>7.05</v>
      </c>
      <c r="U12" s="10">
        <v>283</v>
      </c>
      <c r="V12" s="13">
        <v>342</v>
      </c>
      <c r="W12" s="15">
        <v>256</v>
      </c>
      <c r="X12" s="15">
        <v>332</v>
      </c>
      <c r="Y12" s="133">
        <f t="shared" si="3"/>
        <v>7.4749999999999996</v>
      </c>
      <c r="Z12" s="148" t="s">
        <v>974</v>
      </c>
    </row>
    <row r="13" spans="1:26" ht="24.95" customHeight="1">
      <c r="A13" s="19">
        <f t="shared" si="5"/>
        <v>8</v>
      </c>
      <c r="B13" s="136" t="s">
        <v>374</v>
      </c>
      <c r="C13" s="11" t="s">
        <v>1352</v>
      </c>
      <c r="D13" s="12">
        <f t="shared" si="0"/>
        <v>4</v>
      </c>
      <c r="E13" s="215" t="s">
        <v>18</v>
      </c>
      <c r="F13" s="12">
        <f t="shared" si="0"/>
        <v>0</v>
      </c>
      <c r="G13" s="10" t="s">
        <v>1348</v>
      </c>
      <c r="H13" s="12">
        <f t="shared" si="0"/>
        <v>5</v>
      </c>
      <c r="I13" s="10" t="s">
        <v>1352</v>
      </c>
      <c r="J13" s="12">
        <f t="shared" si="0"/>
        <v>4</v>
      </c>
      <c r="K13" s="10" t="s">
        <v>1352</v>
      </c>
      <c r="L13" s="12">
        <f t="shared" si="1"/>
        <v>4</v>
      </c>
      <c r="M13" s="10" t="s">
        <v>1350</v>
      </c>
      <c r="N13" s="12">
        <f t="shared" si="0"/>
        <v>7</v>
      </c>
      <c r="O13" s="215" t="s">
        <v>18</v>
      </c>
      <c r="P13" s="12">
        <f t="shared" si="0"/>
        <v>0</v>
      </c>
      <c r="Q13" s="10" t="s">
        <v>1349</v>
      </c>
      <c r="R13" s="12">
        <f t="shared" si="0"/>
        <v>9</v>
      </c>
      <c r="S13" s="13">
        <f t="shared" si="2"/>
        <v>142</v>
      </c>
      <c r="T13" s="14">
        <f t="shared" si="4"/>
        <v>3.55</v>
      </c>
      <c r="U13" s="10">
        <v>244</v>
      </c>
      <c r="V13" s="13">
        <v>270</v>
      </c>
      <c r="W13" s="173">
        <v>164</v>
      </c>
      <c r="X13" s="174">
        <v>154</v>
      </c>
      <c r="Y13" s="133">
        <f t="shared" si="3"/>
        <v>4.87</v>
      </c>
      <c r="Z13" s="148" t="s">
        <v>975</v>
      </c>
    </row>
    <row r="14" spans="1:26" ht="24.95" customHeight="1">
      <c r="A14" s="19">
        <f t="shared" si="5"/>
        <v>9</v>
      </c>
      <c r="B14" s="136" t="s">
        <v>375</v>
      </c>
      <c r="C14" s="11" t="s">
        <v>1350</v>
      </c>
      <c r="D14" s="12">
        <f t="shared" si="0"/>
        <v>7</v>
      </c>
      <c r="E14" s="10" t="s">
        <v>1349</v>
      </c>
      <c r="F14" s="12">
        <f t="shared" si="0"/>
        <v>9</v>
      </c>
      <c r="G14" s="10" t="s">
        <v>1350</v>
      </c>
      <c r="H14" s="12">
        <f t="shared" si="0"/>
        <v>7</v>
      </c>
      <c r="I14" s="10" t="s">
        <v>1350</v>
      </c>
      <c r="J14" s="12">
        <f t="shared" si="0"/>
        <v>7</v>
      </c>
      <c r="K14" s="10" t="s">
        <v>1351</v>
      </c>
      <c r="L14" s="12">
        <f t="shared" si="1"/>
        <v>6</v>
      </c>
      <c r="M14" s="10" t="s">
        <v>1346</v>
      </c>
      <c r="N14" s="12">
        <f t="shared" si="0"/>
        <v>10</v>
      </c>
      <c r="O14" s="10" t="s">
        <v>1349</v>
      </c>
      <c r="P14" s="12">
        <f t="shared" si="0"/>
        <v>9</v>
      </c>
      <c r="Q14" s="10" t="s">
        <v>1349</v>
      </c>
      <c r="R14" s="12">
        <f t="shared" si="0"/>
        <v>9</v>
      </c>
      <c r="S14" s="13">
        <f t="shared" si="2"/>
        <v>304</v>
      </c>
      <c r="T14" s="14">
        <f t="shared" si="4"/>
        <v>7.6</v>
      </c>
      <c r="U14" s="10">
        <v>273</v>
      </c>
      <c r="V14" s="13">
        <v>286</v>
      </c>
      <c r="W14" s="15">
        <v>248</v>
      </c>
      <c r="X14" s="15">
        <v>288</v>
      </c>
      <c r="Y14" s="133">
        <f t="shared" si="3"/>
        <v>6.9950000000000001</v>
      </c>
      <c r="Z14" s="148" t="s">
        <v>976</v>
      </c>
    </row>
    <row r="15" spans="1:26" ht="24.95" customHeight="1">
      <c r="A15" s="19">
        <f t="shared" si="5"/>
        <v>10</v>
      </c>
      <c r="B15" s="136" t="s">
        <v>376</v>
      </c>
      <c r="C15" s="11" t="s">
        <v>1346</v>
      </c>
      <c r="D15" s="12">
        <f t="shared" si="0"/>
        <v>10</v>
      </c>
      <c r="E15" s="10" t="s">
        <v>1346</v>
      </c>
      <c r="F15" s="12">
        <f t="shared" si="0"/>
        <v>10</v>
      </c>
      <c r="G15" s="10" t="s">
        <v>1346</v>
      </c>
      <c r="H15" s="12">
        <f t="shared" si="0"/>
        <v>10</v>
      </c>
      <c r="I15" s="10" t="s">
        <v>1346</v>
      </c>
      <c r="J15" s="12">
        <f t="shared" si="0"/>
        <v>10</v>
      </c>
      <c r="K15" s="10" t="s">
        <v>1346</v>
      </c>
      <c r="L15" s="12">
        <f t="shared" si="1"/>
        <v>10</v>
      </c>
      <c r="M15" s="10" t="s">
        <v>1349</v>
      </c>
      <c r="N15" s="12">
        <f t="shared" si="0"/>
        <v>9</v>
      </c>
      <c r="O15" s="10" t="s">
        <v>1346</v>
      </c>
      <c r="P15" s="12">
        <f t="shared" si="0"/>
        <v>10</v>
      </c>
      <c r="Q15" s="10" t="s">
        <v>1346</v>
      </c>
      <c r="R15" s="12">
        <f t="shared" si="0"/>
        <v>10</v>
      </c>
      <c r="S15" s="13">
        <f t="shared" si="2"/>
        <v>398</v>
      </c>
      <c r="T15" s="14">
        <f t="shared" si="4"/>
        <v>9.9499999999999993</v>
      </c>
      <c r="U15" s="10">
        <v>275</v>
      </c>
      <c r="V15" s="13">
        <v>340</v>
      </c>
      <c r="W15" s="15">
        <v>352</v>
      </c>
      <c r="X15" s="15">
        <v>378</v>
      </c>
      <c r="Y15" s="133">
        <f t="shared" si="3"/>
        <v>8.7149999999999999</v>
      </c>
      <c r="Z15" s="148" t="s">
        <v>977</v>
      </c>
    </row>
    <row r="16" spans="1:26" ht="24.95" customHeight="1">
      <c r="A16" s="19">
        <f t="shared" si="5"/>
        <v>11</v>
      </c>
      <c r="B16" s="136" t="s">
        <v>377</v>
      </c>
      <c r="C16" s="11" t="s">
        <v>1350</v>
      </c>
      <c r="D16" s="12">
        <f t="shared" si="0"/>
        <v>7</v>
      </c>
      <c r="E16" s="215" t="s">
        <v>18</v>
      </c>
      <c r="F16" s="12">
        <f t="shared" si="0"/>
        <v>0</v>
      </c>
      <c r="G16" s="10" t="s">
        <v>1347</v>
      </c>
      <c r="H16" s="12">
        <f t="shared" si="0"/>
        <v>8</v>
      </c>
      <c r="I16" s="10" t="s">
        <v>1350</v>
      </c>
      <c r="J16" s="12">
        <f t="shared" si="0"/>
        <v>7</v>
      </c>
      <c r="K16" s="10" t="s">
        <v>1350</v>
      </c>
      <c r="L16" s="12">
        <f t="shared" si="1"/>
        <v>7</v>
      </c>
      <c r="M16" s="10" t="s">
        <v>1346</v>
      </c>
      <c r="N16" s="12">
        <f t="shared" si="0"/>
        <v>10</v>
      </c>
      <c r="O16" s="10" t="s">
        <v>1346</v>
      </c>
      <c r="P16" s="12">
        <f t="shared" si="0"/>
        <v>10</v>
      </c>
      <c r="Q16" s="10" t="s">
        <v>1346</v>
      </c>
      <c r="R16" s="12">
        <f t="shared" si="0"/>
        <v>10</v>
      </c>
      <c r="S16" s="13">
        <f t="shared" si="2"/>
        <v>248</v>
      </c>
      <c r="T16" s="14">
        <f t="shared" si="4"/>
        <v>6.2</v>
      </c>
      <c r="U16" s="10">
        <v>218</v>
      </c>
      <c r="V16" s="13">
        <v>292</v>
      </c>
      <c r="W16" s="15">
        <v>252</v>
      </c>
      <c r="X16" s="15">
        <v>292</v>
      </c>
      <c r="Y16" s="133">
        <f t="shared" si="3"/>
        <v>6.51</v>
      </c>
      <c r="Z16" s="148" t="s">
        <v>978</v>
      </c>
    </row>
    <row r="17" spans="1:26" ht="24.95" customHeight="1">
      <c r="A17" s="19">
        <f t="shared" si="5"/>
        <v>12</v>
      </c>
      <c r="B17" s="136" t="s">
        <v>378</v>
      </c>
      <c r="C17" s="11" t="s">
        <v>1347</v>
      </c>
      <c r="D17" s="12">
        <f t="shared" si="0"/>
        <v>8</v>
      </c>
      <c r="E17" s="10" t="s">
        <v>1347</v>
      </c>
      <c r="F17" s="12">
        <f t="shared" si="0"/>
        <v>8</v>
      </c>
      <c r="G17" s="10" t="s">
        <v>1349</v>
      </c>
      <c r="H17" s="12">
        <f t="shared" si="0"/>
        <v>9</v>
      </c>
      <c r="I17" s="10" t="s">
        <v>1348</v>
      </c>
      <c r="J17" s="12">
        <f t="shared" si="0"/>
        <v>5</v>
      </c>
      <c r="K17" s="10" t="s">
        <v>1347</v>
      </c>
      <c r="L17" s="12">
        <f t="shared" si="1"/>
        <v>8</v>
      </c>
      <c r="M17" s="10" t="s">
        <v>1347</v>
      </c>
      <c r="N17" s="12">
        <f t="shared" si="0"/>
        <v>8</v>
      </c>
      <c r="O17" s="10" t="s">
        <v>1347</v>
      </c>
      <c r="P17" s="12">
        <f t="shared" si="0"/>
        <v>8</v>
      </c>
      <c r="Q17" s="10" t="s">
        <v>1349</v>
      </c>
      <c r="R17" s="12">
        <f t="shared" si="0"/>
        <v>9</v>
      </c>
      <c r="S17" s="13">
        <f t="shared" si="2"/>
        <v>310</v>
      </c>
      <c r="T17" s="14">
        <f t="shared" si="4"/>
        <v>7.75</v>
      </c>
      <c r="U17" s="10">
        <v>263</v>
      </c>
      <c r="V17" s="13">
        <v>306</v>
      </c>
      <c r="W17" s="15">
        <v>258</v>
      </c>
      <c r="X17" s="15">
        <v>264</v>
      </c>
      <c r="Y17" s="133">
        <f t="shared" si="3"/>
        <v>7.0049999999999999</v>
      </c>
      <c r="Z17" s="148" t="s">
        <v>979</v>
      </c>
    </row>
    <row r="18" spans="1:26" ht="24.95" customHeight="1">
      <c r="A18" s="19">
        <f t="shared" si="5"/>
        <v>13</v>
      </c>
      <c r="B18" s="136" t="s">
        <v>379</v>
      </c>
      <c r="C18" s="11" t="s">
        <v>1347</v>
      </c>
      <c r="D18" s="12">
        <f t="shared" si="0"/>
        <v>8</v>
      </c>
      <c r="E18" s="10" t="s">
        <v>1350</v>
      </c>
      <c r="F18" s="12">
        <f t="shared" si="0"/>
        <v>7</v>
      </c>
      <c r="G18" s="10" t="s">
        <v>1349</v>
      </c>
      <c r="H18" s="12">
        <f t="shared" si="0"/>
        <v>9</v>
      </c>
      <c r="I18" s="10" t="s">
        <v>1350</v>
      </c>
      <c r="J18" s="12">
        <f t="shared" si="0"/>
        <v>7</v>
      </c>
      <c r="K18" s="10" t="s">
        <v>1350</v>
      </c>
      <c r="L18" s="12">
        <f t="shared" si="1"/>
        <v>7</v>
      </c>
      <c r="M18" s="10" t="s">
        <v>1346</v>
      </c>
      <c r="N18" s="12">
        <f t="shared" si="0"/>
        <v>10</v>
      </c>
      <c r="O18" s="10" t="s">
        <v>1349</v>
      </c>
      <c r="P18" s="12">
        <f t="shared" si="0"/>
        <v>9</v>
      </c>
      <c r="Q18" s="10" t="s">
        <v>1346</v>
      </c>
      <c r="R18" s="12">
        <f t="shared" si="0"/>
        <v>10</v>
      </c>
      <c r="S18" s="13">
        <f t="shared" si="2"/>
        <v>316</v>
      </c>
      <c r="T18" s="14">
        <f t="shared" si="4"/>
        <v>7.9</v>
      </c>
      <c r="U18" s="10">
        <v>266</v>
      </c>
      <c r="V18" s="13">
        <v>334</v>
      </c>
      <c r="W18" s="15">
        <v>264</v>
      </c>
      <c r="X18" s="15">
        <v>294</v>
      </c>
      <c r="Y18" s="133">
        <f t="shared" si="3"/>
        <v>7.37</v>
      </c>
      <c r="Z18" s="148" t="s">
        <v>980</v>
      </c>
    </row>
    <row r="19" spans="1:26" ht="24.95" customHeight="1">
      <c r="A19" s="19">
        <f t="shared" si="5"/>
        <v>14</v>
      </c>
      <c r="B19" s="139" t="s">
        <v>380</v>
      </c>
      <c r="C19" s="235" t="s">
        <v>18</v>
      </c>
      <c r="D19" s="12">
        <f t="shared" si="0"/>
        <v>0</v>
      </c>
      <c r="E19" s="215" t="s">
        <v>18</v>
      </c>
      <c r="F19" s="12">
        <f t="shared" si="0"/>
        <v>0</v>
      </c>
      <c r="G19" s="215" t="s">
        <v>18</v>
      </c>
      <c r="H19" s="12">
        <f t="shared" si="0"/>
        <v>0</v>
      </c>
      <c r="I19" s="215" t="s">
        <v>18</v>
      </c>
      <c r="J19" s="12">
        <f t="shared" si="0"/>
        <v>0</v>
      </c>
      <c r="K19" s="215" t="s">
        <v>18</v>
      </c>
      <c r="L19" s="12">
        <f t="shared" si="1"/>
        <v>0</v>
      </c>
      <c r="M19" s="215" t="s">
        <v>18</v>
      </c>
      <c r="N19" s="12">
        <f t="shared" si="0"/>
        <v>0</v>
      </c>
      <c r="O19" s="215" t="s">
        <v>18</v>
      </c>
      <c r="P19" s="12">
        <f t="shared" si="0"/>
        <v>0</v>
      </c>
      <c r="Q19" s="215" t="s">
        <v>18</v>
      </c>
      <c r="R19" s="12">
        <f t="shared" si="0"/>
        <v>0</v>
      </c>
      <c r="S19" s="13">
        <f t="shared" si="2"/>
        <v>0</v>
      </c>
      <c r="T19" s="14">
        <f t="shared" si="4"/>
        <v>0</v>
      </c>
      <c r="U19" s="233">
        <v>116</v>
      </c>
      <c r="V19" s="13">
        <v>94</v>
      </c>
      <c r="W19" s="15">
        <v>42</v>
      </c>
      <c r="X19" s="15">
        <v>30</v>
      </c>
      <c r="Y19" s="133">
        <f t="shared" si="3"/>
        <v>1.41</v>
      </c>
      <c r="Z19" s="149" t="s">
        <v>981</v>
      </c>
    </row>
    <row r="20" spans="1:26" ht="24.95" customHeight="1">
      <c r="A20" s="19">
        <f t="shared" si="5"/>
        <v>15</v>
      </c>
      <c r="B20" s="136" t="s">
        <v>381</v>
      </c>
      <c r="C20" s="11" t="s">
        <v>1347</v>
      </c>
      <c r="D20" s="12">
        <f t="shared" si="0"/>
        <v>8</v>
      </c>
      <c r="E20" s="10" t="s">
        <v>1352</v>
      </c>
      <c r="F20" s="12">
        <f t="shared" si="0"/>
        <v>4</v>
      </c>
      <c r="G20" s="10" t="s">
        <v>1347</v>
      </c>
      <c r="H20" s="12">
        <f t="shared" si="0"/>
        <v>8</v>
      </c>
      <c r="I20" s="10" t="s">
        <v>1349</v>
      </c>
      <c r="J20" s="12">
        <f t="shared" si="0"/>
        <v>9</v>
      </c>
      <c r="K20" s="10" t="s">
        <v>1347</v>
      </c>
      <c r="L20" s="12">
        <f t="shared" si="1"/>
        <v>8</v>
      </c>
      <c r="M20" s="10" t="s">
        <v>1346</v>
      </c>
      <c r="N20" s="12">
        <f t="shared" si="0"/>
        <v>10</v>
      </c>
      <c r="O20" s="10" t="s">
        <v>1346</v>
      </c>
      <c r="P20" s="12">
        <f t="shared" si="0"/>
        <v>10</v>
      </c>
      <c r="Q20" s="10" t="s">
        <v>1346</v>
      </c>
      <c r="R20" s="12">
        <f t="shared" si="0"/>
        <v>10</v>
      </c>
      <c r="S20" s="13">
        <f t="shared" si="2"/>
        <v>306</v>
      </c>
      <c r="T20" s="14">
        <f t="shared" si="4"/>
        <v>7.65</v>
      </c>
      <c r="U20" s="10">
        <v>246</v>
      </c>
      <c r="V20" s="13">
        <v>296</v>
      </c>
      <c r="W20" s="15">
        <v>254</v>
      </c>
      <c r="X20" s="173">
        <v>282</v>
      </c>
      <c r="Y20" s="133">
        <f t="shared" si="3"/>
        <v>6.92</v>
      </c>
      <c r="Z20" s="148" t="s">
        <v>982</v>
      </c>
    </row>
    <row r="21" spans="1:26" ht="24.95" customHeight="1">
      <c r="A21" s="19">
        <f t="shared" si="5"/>
        <v>16</v>
      </c>
      <c r="B21" s="136" t="s">
        <v>382</v>
      </c>
      <c r="C21" s="11" t="s">
        <v>1347</v>
      </c>
      <c r="D21" s="12">
        <f t="shared" si="0"/>
        <v>8</v>
      </c>
      <c r="E21" s="10" t="s">
        <v>1349</v>
      </c>
      <c r="F21" s="12">
        <f t="shared" si="0"/>
        <v>9</v>
      </c>
      <c r="G21" s="10" t="s">
        <v>1347</v>
      </c>
      <c r="H21" s="12">
        <f t="shared" si="0"/>
        <v>8</v>
      </c>
      <c r="I21" s="10" t="s">
        <v>1351</v>
      </c>
      <c r="J21" s="12">
        <f t="shared" si="0"/>
        <v>6</v>
      </c>
      <c r="K21" s="10" t="s">
        <v>1347</v>
      </c>
      <c r="L21" s="12">
        <f t="shared" si="1"/>
        <v>8</v>
      </c>
      <c r="M21" s="10" t="s">
        <v>1346</v>
      </c>
      <c r="N21" s="12">
        <f t="shared" si="0"/>
        <v>10</v>
      </c>
      <c r="O21" s="10" t="s">
        <v>1346</v>
      </c>
      <c r="P21" s="12">
        <f t="shared" si="0"/>
        <v>10</v>
      </c>
      <c r="Q21" s="10" t="s">
        <v>1346</v>
      </c>
      <c r="R21" s="12">
        <f t="shared" si="0"/>
        <v>10</v>
      </c>
      <c r="S21" s="13">
        <f t="shared" si="2"/>
        <v>328</v>
      </c>
      <c r="T21" s="14">
        <f t="shared" si="4"/>
        <v>8.1999999999999993</v>
      </c>
      <c r="U21" s="10">
        <v>300</v>
      </c>
      <c r="V21" s="13">
        <v>354</v>
      </c>
      <c r="W21" s="15">
        <v>286</v>
      </c>
      <c r="X21" s="15">
        <v>334</v>
      </c>
      <c r="Y21" s="133">
        <f t="shared" si="3"/>
        <v>8.01</v>
      </c>
      <c r="Z21" s="148" t="s">
        <v>983</v>
      </c>
    </row>
    <row r="22" spans="1:26" ht="24.95" customHeight="1">
      <c r="A22" s="19">
        <f t="shared" si="5"/>
        <v>17</v>
      </c>
      <c r="B22" s="136" t="s">
        <v>383</v>
      </c>
      <c r="C22" s="11" t="s">
        <v>1350</v>
      </c>
      <c r="D22" s="12">
        <f t="shared" si="0"/>
        <v>7</v>
      </c>
      <c r="E22" s="10" t="s">
        <v>1352</v>
      </c>
      <c r="F22" s="12">
        <f t="shared" si="0"/>
        <v>4</v>
      </c>
      <c r="G22" s="10" t="s">
        <v>1347</v>
      </c>
      <c r="H22" s="12">
        <f t="shared" si="0"/>
        <v>8</v>
      </c>
      <c r="I22" s="10" t="s">
        <v>1351</v>
      </c>
      <c r="J22" s="12">
        <f t="shared" si="0"/>
        <v>6</v>
      </c>
      <c r="K22" s="10" t="s">
        <v>1350</v>
      </c>
      <c r="L22" s="12">
        <f t="shared" si="1"/>
        <v>7</v>
      </c>
      <c r="M22" s="10" t="s">
        <v>1346</v>
      </c>
      <c r="N22" s="12">
        <f t="shared" si="0"/>
        <v>10</v>
      </c>
      <c r="O22" s="10" t="s">
        <v>1349</v>
      </c>
      <c r="P22" s="12">
        <f t="shared" si="0"/>
        <v>9</v>
      </c>
      <c r="Q22" s="10" t="s">
        <v>1350</v>
      </c>
      <c r="R22" s="12">
        <f t="shared" si="0"/>
        <v>7</v>
      </c>
      <c r="S22" s="13">
        <f t="shared" si="2"/>
        <v>266</v>
      </c>
      <c r="T22" s="14">
        <f t="shared" si="4"/>
        <v>6.65</v>
      </c>
      <c r="U22" s="10">
        <v>263</v>
      </c>
      <c r="V22" s="13">
        <v>320</v>
      </c>
      <c r="W22" s="15">
        <v>236</v>
      </c>
      <c r="X22" s="15">
        <v>270</v>
      </c>
      <c r="Y22" s="133">
        <f t="shared" si="3"/>
        <v>6.7750000000000004</v>
      </c>
      <c r="Z22" s="148" t="s">
        <v>984</v>
      </c>
    </row>
    <row r="23" spans="1:26" ht="24.95" customHeight="1">
      <c r="A23" s="19">
        <f t="shared" si="5"/>
        <v>18</v>
      </c>
      <c r="B23" s="136" t="s">
        <v>384</v>
      </c>
      <c r="C23" s="11" t="s">
        <v>1347</v>
      </c>
      <c r="D23" s="12">
        <f t="shared" ref="D23:D102" si="6">IF(C23="AA",10, IF(C23="AB",9, IF(C23="BB",8, IF(C23="BC",7,IF(C23="CC",6, IF(C23="CD",5, IF(C23="DD",4,IF(C23="F",0))))))))</f>
        <v>8</v>
      </c>
      <c r="E23" s="10" t="s">
        <v>1352</v>
      </c>
      <c r="F23" s="12">
        <f t="shared" ref="F23:F102" si="7">IF(E23="AA",10, IF(E23="AB",9, IF(E23="BB",8, IF(E23="BC",7,IF(E23="CC",6, IF(E23="CD",5, IF(E23="DD",4,IF(E23="F",0))))))))</f>
        <v>4</v>
      </c>
      <c r="G23" s="10" t="s">
        <v>1347</v>
      </c>
      <c r="H23" s="12">
        <f t="shared" ref="H23:H102" si="8">IF(G23="AA",10, IF(G23="AB",9, IF(G23="BB",8, IF(G23="BC",7,IF(G23="CC",6, IF(G23="CD",5, IF(G23="DD",4,IF(G23="F",0))))))))</f>
        <v>8</v>
      </c>
      <c r="I23" s="10" t="s">
        <v>1348</v>
      </c>
      <c r="J23" s="12">
        <f t="shared" ref="J23:J102" si="9">IF(I23="AA",10, IF(I23="AB",9, IF(I23="BB",8, IF(I23="BC",7,IF(I23="CC",6, IF(I23="CD",5, IF(I23="DD",4,IF(I23="F",0))))))))</f>
        <v>5</v>
      </c>
      <c r="K23" s="10" t="s">
        <v>1349</v>
      </c>
      <c r="L23" s="12">
        <f t="shared" ref="L23:L102" si="10">IF(K23="AA",10, IF(K23="AB",9, IF(K23="BB",8, IF(K23="BC",7,IF(K23="CC",6, IF(K23="CD",5, IF(K23="DD",4,IF(K23="F",0))))))))</f>
        <v>9</v>
      </c>
      <c r="M23" s="10" t="s">
        <v>1347</v>
      </c>
      <c r="N23" s="12">
        <f t="shared" ref="N23:N102" si="11">IF(M23="AA",10, IF(M23="AB",9, IF(M23="BB",8, IF(M23="BC",7,IF(M23="CC",6, IF(M23="CD",5, IF(M23="DD",4,IF(M23="F",0))))))))</f>
        <v>8</v>
      </c>
      <c r="O23" s="10" t="s">
        <v>1346</v>
      </c>
      <c r="P23" s="12">
        <f t="shared" ref="P23:P102" si="12">IF(O23="AA",10, IF(O23="AB",9, IF(O23="BB",8, IF(O23="BC",7,IF(O23="CC",6, IF(O23="CD",5, IF(O23="DD",4,IF(O23="F",0))))))))</f>
        <v>10</v>
      </c>
      <c r="Q23" s="10" t="s">
        <v>1349</v>
      </c>
      <c r="R23" s="12">
        <f t="shared" ref="R23:R102" si="13">IF(Q23="AA",10, IF(Q23="AB",9, IF(Q23="BB",8, IF(Q23="BC",7,IF(Q23="CC",6, IF(Q23="CD",5, IF(Q23="DD",4,IF(Q23="F",0))))))))</f>
        <v>9</v>
      </c>
      <c r="S23" s="13">
        <f t="shared" si="2"/>
        <v>282</v>
      </c>
      <c r="T23" s="14">
        <f t="shared" si="4"/>
        <v>7.05</v>
      </c>
      <c r="U23" s="10">
        <v>274</v>
      </c>
      <c r="V23" s="13">
        <v>314</v>
      </c>
      <c r="W23" s="15">
        <v>302</v>
      </c>
      <c r="X23" s="15">
        <v>286</v>
      </c>
      <c r="Y23" s="133">
        <f t="shared" si="3"/>
        <v>7.29</v>
      </c>
      <c r="Z23" s="148" t="s">
        <v>985</v>
      </c>
    </row>
    <row r="24" spans="1:26" ht="24.95" customHeight="1">
      <c r="A24" s="19">
        <f t="shared" si="5"/>
        <v>19</v>
      </c>
      <c r="B24" s="136" t="s">
        <v>385</v>
      </c>
      <c r="C24" s="11" t="s">
        <v>1346</v>
      </c>
      <c r="D24" s="12">
        <f t="shared" si="6"/>
        <v>10</v>
      </c>
      <c r="E24" s="10" t="s">
        <v>1349</v>
      </c>
      <c r="F24" s="12">
        <f t="shared" si="7"/>
        <v>9</v>
      </c>
      <c r="G24" s="10" t="s">
        <v>1346</v>
      </c>
      <c r="H24" s="12">
        <f t="shared" si="8"/>
        <v>10</v>
      </c>
      <c r="I24" s="10" t="s">
        <v>1349</v>
      </c>
      <c r="J24" s="12">
        <f t="shared" si="9"/>
        <v>9</v>
      </c>
      <c r="K24" s="10" t="s">
        <v>1347</v>
      </c>
      <c r="L24" s="12">
        <f t="shared" si="10"/>
        <v>8</v>
      </c>
      <c r="M24" s="10" t="s">
        <v>1346</v>
      </c>
      <c r="N24" s="12">
        <f t="shared" si="11"/>
        <v>10</v>
      </c>
      <c r="O24" s="10" t="s">
        <v>1346</v>
      </c>
      <c r="P24" s="12">
        <f t="shared" si="12"/>
        <v>10</v>
      </c>
      <c r="Q24" s="10" t="s">
        <v>1349</v>
      </c>
      <c r="R24" s="12">
        <f t="shared" si="13"/>
        <v>9</v>
      </c>
      <c r="S24" s="13">
        <f t="shared" si="2"/>
        <v>372</v>
      </c>
      <c r="T24" s="14">
        <f t="shared" si="4"/>
        <v>9.3000000000000007</v>
      </c>
      <c r="U24" s="10">
        <v>309</v>
      </c>
      <c r="V24" s="13">
        <v>350</v>
      </c>
      <c r="W24" s="15">
        <v>360</v>
      </c>
      <c r="X24" s="15">
        <v>344</v>
      </c>
      <c r="Y24" s="133">
        <f t="shared" si="3"/>
        <v>8.6750000000000007</v>
      </c>
      <c r="Z24" s="148" t="s">
        <v>986</v>
      </c>
    </row>
    <row r="25" spans="1:26" ht="24.95" customHeight="1">
      <c r="A25" s="19">
        <f t="shared" si="5"/>
        <v>20</v>
      </c>
      <c r="B25" s="136" t="s">
        <v>386</v>
      </c>
      <c r="C25" s="11" t="s">
        <v>1351</v>
      </c>
      <c r="D25" s="12">
        <f t="shared" si="6"/>
        <v>6</v>
      </c>
      <c r="E25" s="215" t="s">
        <v>18</v>
      </c>
      <c r="F25" s="12">
        <f t="shared" si="7"/>
        <v>0</v>
      </c>
      <c r="G25" s="10" t="s">
        <v>1352</v>
      </c>
      <c r="H25" s="12">
        <f t="shared" si="8"/>
        <v>4</v>
      </c>
      <c r="I25" s="215" t="s">
        <v>18</v>
      </c>
      <c r="J25" s="12">
        <f t="shared" si="9"/>
        <v>0</v>
      </c>
      <c r="K25" s="10" t="s">
        <v>1351</v>
      </c>
      <c r="L25" s="12">
        <f t="shared" si="10"/>
        <v>6</v>
      </c>
      <c r="M25" s="10" t="s">
        <v>1351</v>
      </c>
      <c r="N25" s="12">
        <f t="shared" si="11"/>
        <v>6</v>
      </c>
      <c r="O25" s="10" t="s">
        <v>1348</v>
      </c>
      <c r="P25" s="12">
        <f t="shared" si="12"/>
        <v>5</v>
      </c>
      <c r="Q25" s="10" t="s">
        <v>1350</v>
      </c>
      <c r="R25" s="12">
        <f t="shared" si="13"/>
        <v>7</v>
      </c>
      <c r="S25" s="13">
        <f t="shared" si="2"/>
        <v>144</v>
      </c>
      <c r="T25" s="14">
        <f t="shared" si="4"/>
        <v>3.6</v>
      </c>
      <c r="U25" s="10">
        <v>262</v>
      </c>
      <c r="V25" s="13">
        <v>310</v>
      </c>
      <c r="W25" s="15">
        <v>232</v>
      </c>
      <c r="X25" s="173">
        <v>250</v>
      </c>
      <c r="Y25" s="133">
        <f t="shared" si="3"/>
        <v>5.99</v>
      </c>
      <c r="Z25" s="148" t="s">
        <v>987</v>
      </c>
    </row>
    <row r="26" spans="1:26" ht="24.95" customHeight="1">
      <c r="A26" s="19">
        <f t="shared" si="5"/>
        <v>21</v>
      </c>
      <c r="B26" s="136" t="s">
        <v>387</v>
      </c>
      <c r="C26" s="11" t="s">
        <v>1350</v>
      </c>
      <c r="D26" s="12">
        <f t="shared" si="6"/>
        <v>7</v>
      </c>
      <c r="E26" s="10" t="s">
        <v>1348</v>
      </c>
      <c r="F26" s="12">
        <f t="shared" si="7"/>
        <v>5</v>
      </c>
      <c r="G26" s="10" t="s">
        <v>1350</v>
      </c>
      <c r="H26" s="12">
        <f t="shared" si="8"/>
        <v>7</v>
      </c>
      <c r="I26" s="10" t="s">
        <v>1351</v>
      </c>
      <c r="J26" s="12">
        <f t="shared" si="9"/>
        <v>6</v>
      </c>
      <c r="K26" s="10" t="s">
        <v>1352</v>
      </c>
      <c r="L26" s="12">
        <f t="shared" si="10"/>
        <v>4</v>
      </c>
      <c r="M26" s="10" t="s">
        <v>1346</v>
      </c>
      <c r="N26" s="12">
        <f t="shared" si="11"/>
        <v>10</v>
      </c>
      <c r="O26" s="10" t="s">
        <v>1349</v>
      </c>
      <c r="P26" s="12">
        <f t="shared" si="12"/>
        <v>9</v>
      </c>
      <c r="Q26" s="10" t="s">
        <v>1349</v>
      </c>
      <c r="R26" s="12">
        <f t="shared" si="13"/>
        <v>9</v>
      </c>
      <c r="S26" s="13">
        <f t="shared" si="2"/>
        <v>254</v>
      </c>
      <c r="T26" s="14">
        <f t="shared" si="4"/>
        <v>6.35</v>
      </c>
      <c r="U26" s="10">
        <v>250</v>
      </c>
      <c r="V26" s="13">
        <v>320</v>
      </c>
      <c r="W26" s="15">
        <v>268</v>
      </c>
      <c r="X26" s="15">
        <v>276</v>
      </c>
      <c r="Y26" s="133">
        <f t="shared" si="3"/>
        <v>6.84</v>
      </c>
      <c r="Z26" s="148" t="s">
        <v>988</v>
      </c>
    </row>
    <row r="27" spans="1:26" ht="24.95" customHeight="1">
      <c r="A27" s="19">
        <f t="shared" si="5"/>
        <v>22</v>
      </c>
      <c r="B27" s="136" t="s">
        <v>388</v>
      </c>
      <c r="C27" s="11" t="s">
        <v>1351</v>
      </c>
      <c r="D27" s="12">
        <f t="shared" si="6"/>
        <v>6</v>
      </c>
      <c r="E27" s="215" t="s">
        <v>18</v>
      </c>
      <c r="F27" s="12">
        <f t="shared" si="7"/>
        <v>0</v>
      </c>
      <c r="G27" s="10" t="s">
        <v>1352</v>
      </c>
      <c r="H27" s="12">
        <f t="shared" si="8"/>
        <v>4</v>
      </c>
      <c r="I27" s="10" t="s">
        <v>1351</v>
      </c>
      <c r="J27" s="12">
        <f t="shared" si="9"/>
        <v>6</v>
      </c>
      <c r="K27" s="10" t="s">
        <v>1350</v>
      </c>
      <c r="L27" s="12">
        <f t="shared" si="10"/>
        <v>7</v>
      </c>
      <c r="M27" s="10" t="s">
        <v>1351</v>
      </c>
      <c r="N27" s="12">
        <f t="shared" si="11"/>
        <v>6</v>
      </c>
      <c r="O27" s="10" t="s">
        <v>1350</v>
      </c>
      <c r="P27" s="12">
        <f t="shared" si="12"/>
        <v>7</v>
      </c>
      <c r="Q27" s="10" t="s">
        <v>1349</v>
      </c>
      <c r="R27" s="12">
        <f t="shared" si="13"/>
        <v>9</v>
      </c>
      <c r="S27" s="13">
        <f t="shared" si="2"/>
        <v>194</v>
      </c>
      <c r="T27" s="14">
        <f t="shared" si="4"/>
        <v>4.8499999999999996</v>
      </c>
      <c r="U27" s="10">
        <v>257</v>
      </c>
      <c r="V27" s="13">
        <v>266</v>
      </c>
      <c r="W27" s="15">
        <v>220</v>
      </c>
      <c r="X27" s="174">
        <v>216</v>
      </c>
      <c r="Y27" s="133">
        <f t="shared" si="3"/>
        <v>5.7649999999999997</v>
      </c>
      <c r="Z27" s="148" t="s">
        <v>989</v>
      </c>
    </row>
    <row r="28" spans="1:26" ht="24.95" customHeight="1">
      <c r="A28" s="19">
        <f>A27+1</f>
        <v>23</v>
      </c>
      <c r="B28" s="136" t="s">
        <v>389</v>
      </c>
      <c r="C28" s="11" t="s">
        <v>1351</v>
      </c>
      <c r="D28" s="12">
        <f t="shared" si="6"/>
        <v>6</v>
      </c>
      <c r="E28" s="10" t="s">
        <v>1348</v>
      </c>
      <c r="F28" s="12">
        <f t="shared" si="7"/>
        <v>5</v>
      </c>
      <c r="G28" s="10" t="s">
        <v>1348</v>
      </c>
      <c r="H28" s="12">
        <f t="shared" si="8"/>
        <v>5</v>
      </c>
      <c r="I28" s="10" t="s">
        <v>1348</v>
      </c>
      <c r="J28" s="12">
        <f t="shared" si="9"/>
        <v>5</v>
      </c>
      <c r="K28" s="10" t="s">
        <v>1350</v>
      </c>
      <c r="L28" s="12">
        <f t="shared" si="10"/>
        <v>7</v>
      </c>
      <c r="M28" s="10" t="s">
        <v>1346</v>
      </c>
      <c r="N28" s="12">
        <f t="shared" si="11"/>
        <v>10</v>
      </c>
      <c r="O28" s="10" t="s">
        <v>1349</v>
      </c>
      <c r="P28" s="12">
        <f t="shared" si="12"/>
        <v>9</v>
      </c>
      <c r="Q28" s="10" t="s">
        <v>1350</v>
      </c>
      <c r="R28" s="12">
        <f t="shared" si="13"/>
        <v>7</v>
      </c>
      <c r="S28" s="13">
        <f t="shared" si="2"/>
        <v>242</v>
      </c>
      <c r="T28" s="14">
        <f t="shared" si="4"/>
        <v>6.05</v>
      </c>
      <c r="U28" s="10">
        <v>230</v>
      </c>
      <c r="V28" s="13">
        <v>266</v>
      </c>
      <c r="W28" s="15">
        <v>206</v>
      </c>
      <c r="X28" s="15">
        <v>246</v>
      </c>
      <c r="Y28" s="133">
        <f t="shared" si="3"/>
        <v>5.95</v>
      </c>
      <c r="Z28" s="148" t="s">
        <v>990</v>
      </c>
    </row>
    <row r="29" spans="1:26" ht="24.95" customHeight="1">
      <c r="A29" s="19">
        <f t="shared" ref="A29:A35" si="14">A28+1</f>
        <v>24</v>
      </c>
      <c r="B29" s="136" t="s">
        <v>390</v>
      </c>
      <c r="C29" s="11" t="s">
        <v>1352</v>
      </c>
      <c r="D29" s="12">
        <f t="shared" si="6"/>
        <v>4</v>
      </c>
      <c r="E29" s="238" t="s">
        <v>1357</v>
      </c>
      <c r="F29" s="12" t="b">
        <f t="shared" si="7"/>
        <v>0</v>
      </c>
      <c r="G29" s="238" t="s">
        <v>1357</v>
      </c>
      <c r="H29" s="12" t="b">
        <f t="shared" si="8"/>
        <v>0</v>
      </c>
      <c r="I29" s="10" t="s">
        <v>1352</v>
      </c>
      <c r="J29" s="12">
        <f t="shared" si="9"/>
        <v>4</v>
      </c>
      <c r="K29" s="215" t="s">
        <v>18</v>
      </c>
      <c r="L29" s="12">
        <f t="shared" si="10"/>
        <v>0</v>
      </c>
      <c r="M29" s="215" t="s">
        <v>18</v>
      </c>
      <c r="N29" s="12">
        <f t="shared" si="11"/>
        <v>0</v>
      </c>
      <c r="O29" s="240" t="s">
        <v>1357</v>
      </c>
      <c r="P29" s="12" t="b">
        <f t="shared" si="12"/>
        <v>0</v>
      </c>
      <c r="Q29" s="240" t="s">
        <v>1357</v>
      </c>
      <c r="R29" s="12" t="b">
        <f t="shared" si="13"/>
        <v>0</v>
      </c>
      <c r="S29" s="13">
        <f t="shared" si="2"/>
        <v>56</v>
      </c>
      <c r="T29" s="14">
        <f t="shared" si="4"/>
        <v>1.4</v>
      </c>
      <c r="U29" s="10">
        <v>202</v>
      </c>
      <c r="V29" s="13">
        <v>178</v>
      </c>
      <c r="W29" s="15">
        <v>224</v>
      </c>
      <c r="X29" s="174">
        <v>184</v>
      </c>
      <c r="Y29" s="133">
        <f t="shared" si="3"/>
        <v>4.22</v>
      </c>
      <c r="Z29" s="148" t="s">
        <v>991</v>
      </c>
    </row>
    <row r="30" spans="1:26" ht="24.95" customHeight="1">
      <c r="A30" s="19">
        <f t="shared" si="14"/>
        <v>25</v>
      </c>
      <c r="B30" s="136" t="s">
        <v>391</v>
      </c>
      <c r="C30" s="11" t="s">
        <v>1350</v>
      </c>
      <c r="D30" s="12">
        <f t="shared" si="6"/>
        <v>7</v>
      </c>
      <c r="E30" s="10" t="s">
        <v>1351</v>
      </c>
      <c r="F30" s="12">
        <f t="shared" si="7"/>
        <v>6</v>
      </c>
      <c r="G30" s="10" t="s">
        <v>1347</v>
      </c>
      <c r="H30" s="12">
        <f t="shared" si="8"/>
        <v>8</v>
      </c>
      <c r="I30" s="10" t="s">
        <v>1350</v>
      </c>
      <c r="J30" s="12">
        <f t="shared" si="9"/>
        <v>7</v>
      </c>
      <c r="K30" s="10" t="s">
        <v>1350</v>
      </c>
      <c r="L30" s="12">
        <f t="shared" si="10"/>
        <v>7</v>
      </c>
      <c r="M30" s="10" t="s">
        <v>1346</v>
      </c>
      <c r="N30" s="12">
        <f t="shared" si="11"/>
        <v>10</v>
      </c>
      <c r="O30" s="10" t="s">
        <v>1346</v>
      </c>
      <c r="P30" s="12">
        <f t="shared" si="12"/>
        <v>10</v>
      </c>
      <c r="Q30" s="10" t="s">
        <v>1349</v>
      </c>
      <c r="R30" s="12">
        <f t="shared" si="13"/>
        <v>9</v>
      </c>
      <c r="S30" s="13">
        <f t="shared" si="2"/>
        <v>294</v>
      </c>
      <c r="T30" s="14">
        <f t="shared" si="4"/>
        <v>7.35</v>
      </c>
      <c r="U30" s="10">
        <v>241</v>
      </c>
      <c r="V30" s="13">
        <v>272</v>
      </c>
      <c r="W30" s="15">
        <v>252</v>
      </c>
      <c r="X30" s="15">
        <v>250</v>
      </c>
      <c r="Y30" s="133">
        <f t="shared" si="3"/>
        <v>6.5449999999999999</v>
      </c>
      <c r="Z30" s="148" t="s">
        <v>992</v>
      </c>
    </row>
    <row r="31" spans="1:26" ht="24.95" customHeight="1">
      <c r="A31" s="19">
        <f t="shared" si="14"/>
        <v>26</v>
      </c>
      <c r="B31" s="136" t="s">
        <v>392</v>
      </c>
      <c r="C31" s="11" t="s">
        <v>1348</v>
      </c>
      <c r="D31" s="12">
        <f t="shared" si="6"/>
        <v>5</v>
      </c>
      <c r="E31" s="10" t="s">
        <v>1352</v>
      </c>
      <c r="F31" s="12">
        <f t="shared" si="7"/>
        <v>4</v>
      </c>
      <c r="G31" s="10" t="s">
        <v>1351</v>
      </c>
      <c r="H31" s="12">
        <f t="shared" si="8"/>
        <v>6</v>
      </c>
      <c r="I31" s="10" t="s">
        <v>1348</v>
      </c>
      <c r="J31" s="12">
        <f t="shared" si="9"/>
        <v>5</v>
      </c>
      <c r="K31" s="10" t="s">
        <v>1350</v>
      </c>
      <c r="L31" s="12">
        <f t="shared" si="10"/>
        <v>7</v>
      </c>
      <c r="M31" s="10" t="s">
        <v>1349</v>
      </c>
      <c r="N31" s="12">
        <f t="shared" si="11"/>
        <v>9</v>
      </c>
      <c r="O31" s="10" t="s">
        <v>1350</v>
      </c>
      <c r="P31" s="12">
        <f t="shared" si="12"/>
        <v>7</v>
      </c>
      <c r="Q31" s="10" t="s">
        <v>1349</v>
      </c>
      <c r="R31" s="12">
        <f t="shared" si="13"/>
        <v>9</v>
      </c>
      <c r="S31" s="13">
        <f t="shared" si="2"/>
        <v>230</v>
      </c>
      <c r="T31" s="14">
        <f t="shared" si="4"/>
        <v>5.75</v>
      </c>
      <c r="U31" s="10">
        <v>252</v>
      </c>
      <c r="V31" s="13">
        <v>288</v>
      </c>
      <c r="W31" s="15">
        <v>182</v>
      </c>
      <c r="X31" s="173">
        <v>202</v>
      </c>
      <c r="Y31" s="133">
        <f t="shared" si="3"/>
        <v>5.77</v>
      </c>
      <c r="Z31" s="148" t="s">
        <v>993</v>
      </c>
    </row>
    <row r="32" spans="1:26" ht="24.95" customHeight="1">
      <c r="A32" s="19">
        <f t="shared" si="14"/>
        <v>27</v>
      </c>
      <c r="B32" s="136" t="s">
        <v>393</v>
      </c>
      <c r="C32" s="11" t="s">
        <v>1352</v>
      </c>
      <c r="D32" s="12">
        <f t="shared" si="6"/>
        <v>4</v>
      </c>
      <c r="E32" s="215" t="s">
        <v>18</v>
      </c>
      <c r="F32" s="12">
        <f t="shared" si="7"/>
        <v>0</v>
      </c>
      <c r="G32" s="10" t="s">
        <v>1350</v>
      </c>
      <c r="H32" s="12">
        <f t="shared" si="8"/>
        <v>7</v>
      </c>
      <c r="I32" s="10" t="s">
        <v>1352</v>
      </c>
      <c r="J32" s="12">
        <f t="shared" si="9"/>
        <v>4</v>
      </c>
      <c r="K32" s="10" t="s">
        <v>1348</v>
      </c>
      <c r="L32" s="12">
        <f t="shared" si="10"/>
        <v>5</v>
      </c>
      <c r="M32" s="10" t="s">
        <v>1346</v>
      </c>
      <c r="N32" s="12">
        <f t="shared" si="11"/>
        <v>10</v>
      </c>
      <c r="O32" s="10" t="s">
        <v>1349</v>
      </c>
      <c r="P32" s="12">
        <f t="shared" si="12"/>
        <v>9</v>
      </c>
      <c r="Q32" s="10" t="s">
        <v>1350</v>
      </c>
      <c r="R32" s="12">
        <f t="shared" si="13"/>
        <v>7</v>
      </c>
      <c r="S32" s="13">
        <f t="shared" si="2"/>
        <v>180</v>
      </c>
      <c r="T32" s="14">
        <f t="shared" si="4"/>
        <v>4.5</v>
      </c>
      <c r="U32" s="10">
        <v>259</v>
      </c>
      <c r="V32" s="13">
        <v>294</v>
      </c>
      <c r="W32" s="15">
        <v>198</v>
      </c>
      <c r="X32" s="173">
        <v>218</v>
      </c>
      <c r="Y32" s="133">
        <f t="shared" si="3"/>
        <v>5.7450000000000001</v>
      </c>
      <c r="Z32" s="148" t="s">
        <v>994</v>
      </c>
    </row>
    <row r="33" spans="1:26" ht="24.95" customHeight="1">
      <c r="A33" s="19">
        <f t="shared" si="14"/>
        <v>28</v>
      </c>
      <c r="B33" s="136" t="s">
        <v>394</v>
      </c>
      <c r="C33" s="11" t="s">
        <v>1347</v>
      </c>
      <c r="D33" s="12">
        <f t="shared" si="6"/>
        <v>8</v>
      </c>
      <c r="E33" s="10" t="s">
        <v>1350</v>
      </c>
      <c r="F33" s="12">
        <f t="shared" si="7"/>
        <v>7</v>
      </c>
      <c r="G33" s="10" t="s">
        <v>1347</v>
      </c>
      <c r="H33" s="12">
        <f t="shared" si="8"/>
        <v>8</v>
      </c>
      <c r="I33" s="10" t="s">
        <v>1350</v>
      </c>
      <c r="J33" s="12">
        <f t="shared" si="9"/>
        <v>7</v>
      </c>
      <c r="K33" s="10" t="s">
        <v>1347</v>
      </c>
      <c r="L33" s="12">
        <f t="shared" si="10"/>
        <v>8</v>
      </c>
      <c r="M33" s="10" t="s">
        <v>1347</v>
      </c>
      <c r="N33" s="12">
        <f t="shared" si="11"/>
        <v>8</v>
      </c>
      <c r="O33" s="10" t="s">
        <v>1349</v>
      </c>
      <c r="P33" s="12">
        <f t="shared" si="12"/>
        <v>9</v>
      </c>
      <c r="Q33" s="10" t="s">
        <v>1346</v>
      </c>
      <c r="R33" s="12">
        <f t="shared" si="13"/>
        <v>10</v>
      </c>
      <c r="S33" s="13">
        <f t="shared" si="2"/>
        <v>312</v>
      </c>
      <c r="T33" s="14">
        <f t="shared" si="4"/>
        <v>7.8</v>
      </c>
      <c r="U33" s="10">
        <v>237</v>
      </c>
      <c r="V33" s="13">
        <v>300</v>
      </c>
      <c r="W33" s="15">
        <v>242</v>
      </c>
      <c r="X33" s="15">
        <v>302</v>
      </c>
      <c r="Y33" s="133">
        <f t="shared" si="3"/>
        <v>6.9649999999999999</v>
      </c>
      <c r="Z33" s="148" t="s">
        <v>995</v>
      </c>
    </row>
    <row r="34" spans="1:26" ht="24.95" customHeight="1">
      <c r="A34" s="19">
        <f t="shared" si="14"/>
        <v>29</v>
      </c>
      <c r="B34" s="136" t="s">
        <v>395</v>
      </c>
      <c r="C34" s="11" t="s">
        <v>1346</v>
      </c>
      <c r="D34" s="12">
        <f t="shared" si="6"/>
        <v>10</v>
      </c>
      <c r="E34" s="10" t="s">
        <v>1351</v>
      </c>
      <c r="F34" s="12">
        <f t="shared" si="7"/>
        <v>6</v>
      </c>
      <c r="G34" s="10" t="s">
        <v>1346</v>
      </c>
      <c r="H34" s="12">
        <f t="shared" si="8"/>
        <v>10</v>
      </c>
      <c r="I34" s="10" t="s">
        <v>1349</v>
      </c>
      <c r="J34" s="12">
        <f t="shared" si="9"/>
        <v>9</v>
      </c>
      <c r="K34" s="10" t="s">
        <v>1347</v>
      </c>
      <c r="L34" s="12">
        <f t="shared" si="10"/>
        <v>8</v>
      </c>
      <c r="M34" s="10" t="s">
        <v>1346</v>
      </c>
      <c r="N34" s="12">
        <f t="shared" si="11"/>
        <v>10</v>
      </c>
      <c r="O34" s="10" t="s">
        <v>1346</v>
      </c>
      <c r="P34" s="12">
        <f t="shared" si="12"/>
        <v>10</v>
      </c>
      <c r="Q34" s="10" t="s">
        <v>1346</v>
      </c>
      <c r="R34" s="12">
        <f t="shared" si="13"/>
        <v>10</v>
      </c>
      <c r="S34" s="13">
        <f t="shared" si="2"/>
        <v>350</v>
      </c>
      <c r="T34" s="14">
        <f t="shared" si="4"/>
        <v>8.75</v>
      </c>
      <c r="U34" s="10">
        <v>310</v>
      </c>
      <c r="V34" s="13">
        <v>360</v>
      </c>
      <c r="W34" s="15">
        <v>342</v>
      </c>
      <c r="X34" s="15">
        <v>344</v>
      </c>
      <c r="Y34" s="133">
        <f t="shared" si="3"/>
        <v>8.5299999999999994</v>
      </c>
      <c r="Z34" s="148" t="s">
        <v>996</v>
      </c>
    </row>
    <row r="35" spans="1:26" ht="24.95" customHeight="1">
      <c r="A35" s="19">
        <f t="shared" si="14"/>
        <v>30</v>
      </c>
      <c r="B35" s="136" t="s">
        <v>396</v>
      </c>
      <c r="C35" s="11" t="s">
        <v>1347</v>
      </c>
      <c r="D35" s="12">
        <f t="shared" si="6"/>
        <v>8</v>
      </c>
      <c r="E35" s="215" t="s">
        <v>18</v>
      </c>
      <c r="F35" s="12">
        <f t="shared" si="7"/>
        <v>0</v>
      </c>
      <c r="G35" s="10" t="s">
        <v>1348</v>
      </c>
      <c r="H35" s="12">
        <f t="shared" si="8"/>
        <v>5</v>
      </c>
      <c r="I35" s="10" t="s">
        <v>1347</v>
      </c>
      <c r="J35" s="12">
        <f t="shared" si="9"/>
        <v>8</v>
      </c>
      <c r="K35" s="10" t="s">
        <v>1347</v>
      </c>
      <c r="L35" s="12">
        <f t="shared" si="10"/>
        <v>8</v>
      </c>
      <c r="M35" s="10" t="s">
        <v>1349</v>
      </c>
      <c r="N35" s="12">
        <f t="shared" si="11"/>
        <v>9</v>
      </c>
      <c r="O35" s="10" t="s">
        <v>1351</v>
      </c>
      <c r="P35" s="12">
        <f t="shared" si="12"/>
        <v>6</v>
      </c>
      <c r="Q35" s="10" t="s">
        <v>1346</v>
      </c>
      <c r="R35" s="12">
        <f t="shared" si="13"/>
        <v>10</v>
      </c>
      <c r="S35" s="13">
        <f t="shared" si="2"/>
        <v>240</v>
      </c>
      <c r="T35" s="14">
        <f t="shared" si="4"/>
        <v>6</v>
      </c>
      <c r="U35" s="10">
        <v>239</v>
      </c>
      <c r="V35" s="13">
        <v>238</v>
      </c>
      <c r="W35" s="173">
        <v>228</v>
      </c>
      <c r="X35" s="174">
        <v>224</v>
      </c>
      <c r="Y35" s="133">
        <f t="shared" si="3"/>
        <v>5.8449999999999998</v>
      </c>
      <c r="Z35" s="148" t="s">
        <v>997</v>
      </c>
    </row>
    <row r="36" spans="1:26" ht="24.95" customHeight="1">
      <c r="A36" s="19">
        <f t="shared" si="5"/>
        <v>31</v>
      </c>
      <c r="B36" s="136" t="s">
        <v>397</v>
      </c>
      <c r="C36" s="11" t="s">
        <v>1347</v>
      </c>
      <c r="D36" s="12">
        <f t="shared" si="6"/>
        <v>8</v>
      </c>
      <c r="E36" s="10" t="s">
        <v>1351</v>
      </c>
      <c r="F36" s="12">
        <f t="shared" si="7"/>
        <v>6</v>
      </c>
      <c r="G36" s="10" t="s">
        <v>1349</v>
      </c>
      <c r="H36" s="12">
        <f t="shared" si="8"/>
        <v>9</v>
      </c>
      <c r="I36" s="10" t="s">
        <v>1347</v>
      </c>
      <c r="J36" s="12">
        <f t="shared" si="9"/>
        <v>8</v>
      </c>
      <c r="K36" s="10" t="s">
        <v>1349</v>
      </c>
      <c r="L36" s="12">
        <f t="shared" si="10"/>
        <v>9</v>
      </c>
      <c r="M36" s="10" t="s">
        <v>1346</v>
      </c>
      <c r="N36" s="12">
        <f t="shared" si="11"/>
        <v>10</v>
      </c>
      <c r="O36" s="10" t="s">
        <v>1349</v>
      </c>
      <c r="P36" s="12">
        <f t="shared" si="12"/>
        <v>9</v>
      </c>
      <c r="Q36" s="10" t="s">
        <v>1346</v>
      </c>
      <c r="R36" s="12">
        <f t="shared" si="13"/>
        <v>10</v>
      </c>
      <c r="S36" s="13">
        <f t="shared" si="2"/>
        <v>326</v>
      </c>
      <c r="T36" s="14">
        <f t="shared" si="4"/>
        <v>8.15</v>
      </c>
      <c r="U36" s="10">
        <v>306</v>
      </c>
      <c r="V36" s="13">
        <v>344</v>
      </c>
      <c r="W36" s="15">
        <v>270</v>
      </c>
      <c r="X36" s="15">
        <v>320</v>
      </c>
      <c r="Y36" s="133">
        <f t="shared" si="3"/>
        <v>7.83</v>
      </c>
      <c r="Z36" s="148" t="s">
        <v>998</v>
      </c>
    </row>
    <row r="37" spans="1:26" ht="24.95" customHeight="1">
      <c r="A37" s="19">
        <f t="shared" si="5"/>
        <v>32</v>
      </c>
      <c r="B37" s="136" t="s">
        <v>398</v>
      </c>
      <c r="C37" s="11" t="s">
        <v>1346</v>
      </c>
      <c r="D37" s="12">
        <f t="shared" si="6"/>
        <v>10</v>
      </c>
      <c r="E37" s="10" t="s">
        <v>1347</v>
      </c>
      <c r="F37" s="12">
        <f t="shared" si="7"/>
        <v>8</v>
      </c>
      <c r="G37" s="10" t="s">
        <v>1346</v>
      </c>
      <c r="H37" s="12">
        <f t="shared" si="8"/>
        <v>10</v>
      </c>
      <c r="I37" s="10" t="s">
        <v>1346</v>
      </c>
      <c r="J37" s="12">
        <f t="shared" si="9"/>
        <v>10</v>
      </c>
      <c r="K37" s="10" t="s">
        <v>1349</v>
      </c>
      <c r="L37" s="12">
        <f t="shared" si="10"/>
        <v>9</v>
      </c>
      <c r="M37" s="10" t="s">
        <v>1349</v>
      </c>
      <c r="N37" s="12">
        <f t="shared" si="11"/>
        <v>9</v>
      </c>
      <c r="O37" s="10" t="s">
        <v>1346</v>
      </c>
      <c r="P37" s="12">
        <f t="shared" si="12"/>
        <v>10</v>
      </c>
      <c r="Q37" s="10" t="s">
        <v>1346</v>
      </c>
      <c r="R37" s="12">
        <f t="shared" si="13"/>
        <v>10</v>
      </c>
      <c r="S37" s="13">
        <f t="shared" si="2"/>
        <v>376</v>
      </c>
      <c r="T37" s="14">
        <f t="shared" si="4"/>
        <v>9.4</v>
      </c>
      <c r="U37" s="10">
        <v>318</v>
      </c>
      <c r="V37" s="13">
        <v>356</v>
      </c>
      <c r="W37" s="15">
        <v>346</v>
      </c>
      <c r="X37" s="15">
        <v>352</v>
      </c>
      <c r="Y37" s="133">
        <f t="shared" si="3"/>
        <v>8.74</v>
      </c>
      <c r="Z37" s="148" t="s">
        <v>999</v>
      </c>
    </row>
    <row r="38" spans="1:26" s="82" customFormat="1" ht="24.95" customHeight="1">
      <c r="A38" s="19">
        <f>A37+1</f>
        <v>33</v>
      </c>
      <c r="B38" s="136" t="s">
        <v>399</v>
      </c>
      <c r="C38" s="11" t="s">
        <v>1350</v>
      </c>
      <c r="D38" s="12">
        <f t="shared" si="6"/>
        <v>7</v>
      </c>
      <c r="E38" s="10" t="s">
        <v>1352</v>
      </c>
      <c r="F38" s="12">
        <f t="shared" si="7"/>
        <v>4</v>
      </c>
      <c r="G38" s="10" t="s">
        <v>1350</v>
      </c>
      <c r="H38" s="12">
        <f t="shared" si="8"/>
        <v>7</v>
      </c>
      <c r="I38" s="10" t="s">
        <v>1351</v>
      </c>
      <c r="J38" s="12">
        <f t="shared" si="9"/>
        <v>6</v>
      </c>
      <c r="K38" s="10" t="s">
        <v>1347</v>
      </c>
      <c r="L38" s="12">
        <f t="shared" si="10"/>
        <v>8</v>
      </c>
      <c r="M38" s="10" t="s">
        <v>1346</v>
      </c>
      <c r="N38" s="12">
        <f t="shared" si="11"/>
        <v>10</v>
      </c>
      <c r="O38" s="10" t="s">
        <v>1347</v>
      </c>
      <c r="P38" s="12">
        <f t="shared" si="12"/>
        <v>8</v>
      </c>
      <c r="Q38" s="10" t="s">
        <v>1350</v>
      </c>
      <c r="R38" s="12">
        <f t="shared" si="13"/>
        <v>7</v>
      </c>
      <c r="S38" s="13">
        <f t="shared" si="2"/>
        <v>264</v>
      </c>
      <c r="T38" s="14">
        <f t="shared" si="4"/>
        <v>6.6</v>
      </c>
      <c r="U38" s="10">
        <v>292</v>
      </c>
      <c r="V38" s="13">
        <v>296</v>
      </c>
      <c r="W38" s="15">
        <v>264</v>
      </c>
      <c r="X38" s="15">
        <v>280</v>
      </c>
      <c r="Y38" s="133">
        <f t="shared" si="3"/>
        <v>6.98</v>
      </c>
      <c r="Z38" s="148" t="s">
        <v>1000</v>
      </c>
    </row>
    <row r="39" spans="1:26" ht="24.95" customHeight="1">
      <c r="A39" s="75"/>
      <c r="B39" s="75"/>
      <c r="C39" s="75"/>
      <c r="D39" s="76"/>
      <c r="E39" s="75"/>
      <c r="F39" s="76"/>
      <c r="G39" s="75"/>
      <c r="H39" s="76"/>
      <c r="I39" s="75"/>
      <c r="J39" s="76"/>
      <c r="K39" s="75"/>
      <c r="L39" s="76"/>
      <c r="M39" s="75"/>
      <c r="N39" s="76"/>
      <c r="O39" s="75"/>
      <c r="P39" s="76"/>
      <c r="Q39" s="75"/>
      <c r="R39" s="76"/>
      <c r="S39" s="77"/>
      <c r="T39" s="78"/>
      <c r="U39" s="75"/>
      <c r="V39" s="77"/>
      <c r="W39" s="79"/>
      <c r="X39" s="80"/>
      <c r="Y39" s="81"/>
      <c r="Z39" s="83"/>
    </row>
    <row r="40" spans="1:26" ht="24.95" customHeight="1"/>
    <row r="41" spans="1:26" s="60" customFormat="1" ht="24.95" customHeight="1">
      <c r="A41" s="75"/>
      <c r="B41" s="75"/>
      <c r="C41" s="75"/>
      <c r="D41" s="76"/>
      <c r="E41" s="75"/>
      <c r="F41" s="76"/>
      <c r="G41" s="75"/>
      <c r="H41" s="76"/>
      <c r="I41" s="75"/>
      <c r="J41" s="76"/>
      <c r="K41" s="75"/>
      <c r="L41" s="76"/>
      <c r="M41" s="75"/>
      <c r="N41" s="76"/>
      <c r="O41" s="75"/>
      <c r="P41" s="76"/>
      <c r="Q41" s="75"/>
      <c r="R41" s="76"/>
      <c r="S41" s="77"/>
      <c r="T41" s="78"/>
      <c r="U41" s="75"/>
      <c r="V41" s="77"/>
      <c r="W41" s="79"/>
      <c r="X41" s="80"/>
      <c r="Y41" s="81"/>
      <c r="Z41" s="83"/>
    </row>
    <row r="42" spans="1:26" s="101" customFormat="1" ht="24.95" customHeight="1">
      <c r="B42" s="101" t="s">
        <v>99</v>
      </c>
      <c r="L42" s="101" t="s">
        <v>134</v>
      </c>
      <c r="S42" s="101" t="s">
        <v>126</v>
      </c>
      <c r="X42" s="101" t="s">
        <v>100</v>
      </c>
    </row>
    <row r="43" spans="1:26" s="29" customFormat="1" ht="24.95" customHeight="1">
      <c r="A43" s="297" t="s">
        <v>11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99"/>
    </row>
    <row r="44" spans="1:26" s="9" customFormat="1" ht="24.95" customHeight="1">
      <c r="A44" s="298" t="s">
        <v>133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100"/>
    </row>
    <row r="45" spans="1:26" ht="24.95" customHeight="1">
      <c r="A45" s="299" t="s">
        <v>12</v>
      </c>
      <c r="B45" s="299" t="s">
        <v>0</v>
      </c>
      <c r="C45" s="301" t="s">
        <v>87</v>
      </c>
      <c r="D45" s="302"/>
      <c r="E45" s="301" t="s">
        <v>88</v>
      </c>
      <c r="F45" s="302"/>
      <c r="G45" s="301" t="s">
        <v>89</v>
      </c>
      <c r="H45" s="302"/>
      <c r="I45" s="301" t="s">
        <v>90</v>
      </c>
      <c r="J45" s="302"/>
      <c r="K45" s="301" t="s">
        <v>26</v>
      </c>
      <c r="L45" s="302"/>
      <c r="M45" s="301" t="s">
        <v>92</v>
      </c>
      <c r="N45" s="302"/>
      <c r="O45" s="301" t="s">
        <v>91</v>
      </c>
      <c r="P45" s="302"/>
      <c r="Q45" s="301" t="s">
        <v>103</v>
      </c>
      <c r="R45" s="302"/>
      <c r="S45" s="301" t="s">
        <v>10</v>
      </c>
      <c r="T45" s="302"/>
      <c r="U45" s="7" t="s">
        <v>1</v>
      </c>
      <c r="V45" s="7" t="s">
        <v>2</v>
      </c>
      <c r="W45" s="7" t="s">
        <v>3</v>
      </c>
      <c r="X45" s="7" t="s">
        <v>9</v>
      </c>
      <c r="Y45" s="7" t="s">
        <v>46</v>
      </c>
      <c r="Z45" s="16"/>
    </row>
    <row r="46" spans="1:26" ht="57.75" customHeight="1">
      <c r="A46" s="300"/>
      <c r="B46" s="300"/>
      <c r="C46" s="294" t="s">
        <v>142</v>
      </c>
      <c r="D46" s="294"/>
      <c r="E46" s="294" t="s">
        <v>94</v>
      </c>
      <c r="F46" s="294"/>
      <c r="G46" s="294" t="s">
        <v>95</v>
      </c>
      <c r="H46" s="294"/>
      <c r="I46" s="294" t="s">
        <v>96</v>
      </c>
      <c r="J46" s="294"/>
      <c r="K46" s="294" t="s">
        <v>32</v>
      </c>
      <c r="L46" s="294"/>
      <c r="M46" s="295" t="s">
        <v>97</v>
      </c>
      <c r="N46" s="296"/>
      <c r="O46" s="294" t="s">
        <v>98</v>
      </c>
      <c r="P46" s="294"/>
      <c r="Q46" s="294" t="s">
        <v>101</v>
      </c>
      <c r="R46" s="294"/>
      <c r="S46" s="57" t="s">
        <v>4</v>
      </c>
      <c r="T46" s="7" t="s">
        <v>5</v>
      </c>
      <c r="U46" s="57" t="s">
        <v>6</v>
      </c>
      <c r="V46" s="57" t="s">
        <v>7</v>
      </c>
      <c r="W46" s="57" t="s">
        <v>4</v>
      </c>
      <c r="X46" s="57" t="s">
        <v>4</v>
      </c>
      <c r="Y46" s="7" t="s">
        <v>8</v>
      </c>
      <c r="Z46" s="16"/>
    </row>
    <row r="47" spans="1:26" ht="24.95" customHeight="1">
      <c r="A47" s="19">
        <f>A38+1</f>
        <v>34</v>
      </c>
      <c r="B47" s="136" t="s">
        <v>400</v>
      </c>
      <c r="C47" s="11" t="s">
        <v>1346</v>
      </c>
      <c r="D47" s="12">
        <f t="shared" si="6"/>
        <v>10</v>
      </c>
      <c r="E47" s="10" t="s">
        <v>1347</v>
      </c>
      <c r="F47" s="12">
        <f t="shared" si="7"/>
        <v>8</v>
      </c>
      <c r="G47" s="10" t="s">
        <v>1346</v>
      </c>
      <c r="H47" s="12">
        <f t="shared" si="8"/>
        <v>10</v>
      </c>
      <c r="I47" s="10" t="s">
        <v>1346</v>
      </c>
      <c r="J47" s="12">
        <f t="shared" si="9"/>
        <v>10</v>
      </c>
      <c r="K47" s="10" t="s">
        <v>1349</v>
      </c>
      <c r="L47" s="12">
        <f t="shared" si="10"/>
        <v>9</v>
      </c>
      <c r="M47" s="10" t="s">
        <v>1346</v>
      </c>
      <c r="N47" s="12">
        <f t="shared" si="11"/>
        <v>10</v>
      </c>
      <c r="O47" s="10" t="s">
        <v>1346</v>
      </c>
      <c r="P47" s="12">
        <f t="shared" si="12"/>
        <v>10</v>
      </c>
      <c r="Q47" s="10" t="s">
        <v>1346</v>
      </c>
      <c r="R47" s="12">
        <f t="shared" si="13"/>
        <v>10</v>
      </c>
      <c r="S47" s="13">
        <f t="shared" ref="S47:S85" si="15">(D47*8+F47*8+H47*6+J47*6+L47*6+N47*2+P47*2+R47*2)</f>
        <v>378</v>
      </c>
      <c r="T47" s="14">
        <f t="shared" si="4"/>
        <v>9.4499999999999993</v>
      </c>
      <c r="U47" s="10">
        <v>300</v>
      </c>
      <c r="V47" s="13">
        <v>356</v>
      </c>
      <c r="W47" s="15">
        <v>336</v>
      </c>
      <c r="X47" s="15">
        <v>360</v>
      </c>
      <c r="Y47" s="133">
        <f>(S47+U47+V47+W47+X47)/200</f>
        <v>8.65</v>
      </c>
      <c r="Z47" s="148" t="s">
        <v>1001</v>
      </c>
    </row>
    <row r="48" spans="1:26" ht="24.95" customHeight="1">
      <c r="A48" s="19">
        <f t="shared" si="5"/>
        <v>35</v>
      </c>
      <c r="B48" s="136" t="s">
        <v>401</v>
      </c>
      <c r="C48" s="11" t="s">
        <v>1346</v>
      </c>
      <c r="D48" s="12">
        <f t="shared" si="6"/>
        <v>10</v>
      </c>
      <c r="E48" s="10" t="s">
        <v>1347</v>
      </c>
      <c r="F48" s="12">
        <f t="shared" si="7"/>
        <v>8</v>
      </c>
      <c r="G48" s="10" t="s">
        <v>1349</v>
      </c>
      <c r="H48" s="12">
        <f t="shared" si="8"/>
        <v>9</v>
      </c>
      <c r="I48" s="10" t="s">
        <v>1347</v>
      </c>
      <c r="J48" s="12">
        <f t="shared" si="9"/>
        <v>8</v>
      </c>
      <c r="K48" s="10" t="s">
        <v>1349</v>
      </c>
      <c r="L48" s="12">
        <f t="shared" si="10"/>
        <v>9</v>
      </c>
      <c r="M48" s="10" t="s">
        <v>1347</v>
      </c>
      <c r="N48" s="12">
        <f t="shared" si="11"/>
        <v>8</v>
      </c>
      <c r="O48" s="10" t="s">
        <v>1346</v>
      </c>
      <c r="P48" s="12">
        <f t="shared" si="12"/>
        <v>10</v>
      </c>
      <c r="Q48" s="10" t="s">
        <v>1346</v>
      </c>
      <c r="R48" s="12">
        <f t="shared" si="13"/>
        <v>10</v>
      </c>
      <c r="S48" s="13">
        <f t="shared" si="15"/>
        <v>356</v>
      </c>
      <c r="T48" s="14">
        <f t="shared" si="4"/>
        <v>8.9</v>
      </c>
      <c r="U48" s="10">
        <v>307</v>
      </c>
      <c r="V48" s="13">
        <v>366</v>
      </c>
      <c r="W48" s="15">
        <v>362</v>
      </c>
      <c r="X48" s="15">
        <v>360</v>
      </c>
      <c r="Y48" s="133">
        <f t="shared" si="3"/>
        <v>8.7550000000000008</v>
      </c>
      <c r="Z48" s="148" t="s">
        <v>1002</v>
      </c>
    </row>
    <row r="49" spans="1:26" ht="24.95" customHeight="1">
      <c r="A49" s="19">
        <f t="shared" si="5"/>
        <v>36</v>
      </c>
      <c r="B49" s="136" t="s">
        <v>402</v>
      </c>
      <c r="C49" s="11" t="s">
        <v>1349</v>
      </c>
      <c r="D49" s="12">
        <f t="shared" si="6"/>
        <v>9</v>
      </c>
      <c r="E49" s="10" t="s">
        <v>1346</v>
      </c>
      <c r="F49" s="12">
        <f t="shared" si="7"/>
        <v>10</v>
      </c>
      <c r="G49" s="10" t="s">
        <v>1346</v>
      </c>
      <c r="H49" s="12">
        <f t="shared" si="8"/>
        <v>10</v>
      </c>
      <c r="I49" s="10" t="s">
        <v>1349</v>
      </c>
      <c r="J49" s="12">
        <f t="shared" si="9"/>
        <v>9</v>
      </c>
      <c r="K49" s="10" t="s">
        <v>1346</v>
      </c>
      <c r="L49" s="12">
        <f t="shared" si="10"/>
        <v>10</v>
      </c>
      <c r="M49" s="10" t="s">
        <v>1346</v>
      </c>
      <c r="N49" s="12">
        <f t="shared" si="11"/>
        <v>10</v>
      </c>
      <c r="O49" s="10" t="s">
        <v>1346</v>
      </c>
      <c r="P49" s="12">
        <f t="shared" si="12"/>
        <v>10</v>
      </c>
      <c r="Q49" s="10" t="s">
        <v>1346</v>
      </c>
      <c r="R49" s="12">
        <f t="shared" si="13"/>
        <v>10</v>
      </c>
      <c r="S49" s="13">
        <f t="shared" si="15"/>
        <v>386</v>
      </c>
      <c r="T49" s="14">
        <f t="shared" si="4"/>
        <v>9.65</v>
      </c>
      <c r="U49" s="10">
        <v>299</v>
      </c>
      <c r="V49" s="13">
        <v>350</v>
      </c>
      <c r="W49" s="15">
        <v>256</v>
      </c>
      <c r="X49" s="15">
        <v>280</v>
      </c>
      <c r="Y49" s="133">
        <f t="shared" si="3"/>
        <v>7.8550000000000004</v>
      </c>
      <c r="Z49" s="148" t="s">
        <v>1003</v>
      </c>
    </row>
    <row r="50" spans="1:26" ht="24.95" customHeight="1">
      <c r="A50" s="19">
        <f t="shared" si="5"/>
        <v>37</v>
      </c>
      <c r="B50" s="136" t="s">
        <v>403</v>
      </c>
      <c r="C50" s="11" t="s">
        <v>1347</v>
      </c>
      <c r="D50" s="12">
        <f t="shared" si="6"/>
        <v>8</v>
      </c>
      <c r="E50" s="10" t="s">
        <v>1352</v>
      </c>
      <c r="F50" s="12">
        <f t="shared" si="7"/>
        <v>4</v>
      </c>
      <c r="G50" s="10" t="s">
        <v>1347</v>
      </c>
      <c r="H50" s="12">
        <f t="shared" si="8"/>
        <v>8</v>
      </c>
      <c r="I50" s="10" t="s">
        <v>1347</v>
      </c>
      <c r="J50" s="12">
        <f t="shared" si="9"/>
        <v>8</v>
      </c>
      <c r="K50" s="10" t="s">
        <v>1349</v>
      </c>
      <c r="L50" s="12">
        <f t="shared" si="10"/>
        <v>9</v>
      </c>
      <c r="M50" s="10" t="s">
        <v>1351</v>
      </c>
      <c r="N50" s="12">
        <f t="shared" si="11"/>
        <v>6</v>
      </c>
      <c r="O50" s="10" t="s">
        <v>1349</v>
      </c>
      <c r="P50" s="12">
        <f t="shared" si="12"/>
        <v>9</v>
      </c>
      <c r="Q50" s="10" t="s">
        <v>1347</v>
      </c>
      <c r="R50" s="12">
        <f t="shared" si="13"/>
        <v>8</v>
      </c>
      <c r="S50" s="13">
        <f t="shared" si="15"/>
        <v>292</v>
      </c>
      <c r="T50" s="14">
        <f t="shared" si="4"/>
        <v>7.3</v>
      </c>
      <c r="U50" s="10">
        <v>252</v>
      </c>
      <c r="V50" s="13">
        <v>290</v>
      </c>
      <c r="W50" s="15">
        <v>254</v>
      </c>
      <c r="X50" s="15">
        <v>292</v>
      </c>
      <c r="Y50" s="133">
        <f t="shared" si="3"/>
        <v>6.9</v>
      </c>
      <c r="Z50" s="148" t="s">
        <v>1004</v>
      </c>
    </row>
    <row r="51" spans="1:26" ht="24.95" customHeight="1">
      <c r="A51" s="19">
        <f t="shared" si="5"/>
        <v>38</v>
      </c>
      <c r="B51" s="136" t="s">
        <v>404</v>
      </c>
      <c r="C51" s="11" t="s">
        <v>1349</v>
      </c>
      <c r="D51" s="12">
        <f t="shared" si="6"/>
        <v>9</v>
      </c>
      <c r="E51" s="10" t="s">
        <v>1346</v>
      </c>
      <c r="F51" s="12">
        <f t="shared" si="7"/>
        <v>10</v>
      </c>
      <c r="G51" s="10" t="s">
        <v>1346</v>
      </c>
      <c r="H51" s="12">
        <f t="shared" si="8"/>
        <v>10</v>
      </c>
      <c r="I51" s="10" t="s">
        <v>1346</v>
      </c>
      <c r="J51" s="12">
        <f t="shared" si="9"/>
        <v>10</v>
      </c>
      <c r="K51" s="10" t="s">
        <v>1346</v>
      </c>
      <c r="L51" s="12">
        <f t="shared" si="10"/>
        <v>10</v>
      </c>
      <c r="M51" s="10" t="s">
        <v>1346</v>
      </c>
      <c r="N51" s="12">
        <f t="shared" si="11"/>
        <v>10</v>
      </c>
      <c r="O51" s="10" t="s">
        <v>1346</v>
      </c>
      <c r="P51" s="12">
        <f t="shared" si="12"/>
        <v>10</v>
      </c>
      <c r="Q51" s="10" t="s">
        <v>1346</v>
      </c>
      <c r="R51" s="12">
        <f t="shared" si="13"/>
        <v>10</v>
      </c>
      <c r="S51" s="13">
        <f t="shared" si="15"/>
        <v>392</v>
      </c>
      <c r="T51" s="14">
        <f t="shared" si="4"/>
        <v>9.8000000000000007</v>
      </c>
      <c r="U51" s="10">
        <v>300</v>
      </c>
      <c r="V51" s="13">
        <v>364</v>
      </c>
      <c r="W51" s="15">
        <v>338</v>
      </c>
      <c r="X51" s="15">
        <v>332</v>
      </c>
      <c r="Y51" s="133">
        <f t="shared" si="3"/>
        <v>8.6300000000000008</v>
      </c>
      <c r="Z51" s="148" t="s">
        <v>1005</v>
      </c>
    </row>
    <row r="52" spans="1:26" ht="24.95" customHeight="1">
      <c r="A52" s="19">
        <f t="shared" si="5"/>
        <v>39</v>
      </c>
      <c r="B52" s="136" t="s">
        <v>405</v>
      </c>
      <c r="C52" s="11" t="s">
        <v>1346</v>
      </c>
      <c r="D52" s="12">
        <f t="shared" si="6"/>
        <v>10</v>
      </c>
      <c r="E52" s="10" t="s">
        <v>1349</v>
      </c>
      <c r="F52" s="12">
        <f t="shared" si="7"/>
        <v>9</v>
      </c>
      <c r="G52" s="10" t="s">
        <v>1349</v>
      </c>
      <c r="H52" s="12">
        <f t="shared" si="8"/>
        <v>9</v>
      </c>
      <c r="I52" s="10" t="s">
        <v>1347</v>
      </c>
      <c r="J52" s="12">
        <f t="shared" si="9"/>
        <v>8</v>
      </c>
      <c r="K52" s="10" t="s">
        <v>1346</v>
      </c>
      <c r="L52" s="12">
        <f t="shared" si="10"/>
        <v>10</v>
      </c>
      <c r="M52" s="10" t="s">
        <v>1346</v>
      </c>
      <c r="N52" s="12">
        <f t="shared" si="11"/>
        <v>10</v>
      </c>
      <c r="O52" s="10" t="s">
        <v>1346</v>
      </c>
      <c r="P52" s="12">
        <f t="shared" si="12"/>
        <v>10</v>
      </c>
      <c r="Q52" s="10" t="s">
        <v>1346</v>
      </c>
      <c r="R52" s="12">
        <f t="shared" si="13"/>
        <v>10</v>
      </c>
      <c r="S52" s="13">
        <f t="shared" si="15"/>
        <v>374</v>
      </c>
      <c r="T52" s="14">
        <f t="shared" si="4"/>
        <v>9.35</v>
      </c>
      <c r="U52" s="10">
        <v>267</v>
      </c>
      <c r="V52" s="13">
        <v>332</v>
      </c>
      <c r="W52" s="15">
        <v>352</v>
      </c>
      <c r="X52" s="15">
        <v>384</v>
      </c>
      <c r="Y52" s="133">
        <f t="shared" si="3"/>
        <v>8.5449999999999999</v>
      </c>
      <c r="Z52" s="148" t="s">
        <v>1006</v>
      </c>
    </row>
    <row r="53" spans="1:26" ht="24.95" customHeight="1">
      <c r="A53" s="19">
        <f t="shared" si="5"/>
        <v>40</v>
      </c>
      <c r="B53" s="136" t="s">
        <v>406</v>
      </c>
      <c r="C53" s="11" t="s">
        <v>1350</v>
      </c>
      <c r="D53" s="12">
        <f t="shared" si="6"/>
        <v>7</v>
      </c>
      <c r="E53" s="215" t="s">
        <v>18</v>
      </c>
      <c r="F53" s="12">
        <f t="shared" si="7"/>
        <v>0</v>
      </c>
      <c r="G53" s="10" t="s">
        <v>1347</v>
      </c>
      <c r="H53" s="12">
        <f t="shared" si="8"/>
        <v>8</v>
      </c>
      <c r="I53" s="10" t="s">
        <v>1350</v>
      </c>
      <c r="J53" s="12">
        <f t="shared" si="9"/>
        <v>7</v>
      </c>
      <c r="K53" s="10" t="s">
        <v>1347</v>
      </c>
      <c r="L53" s="12">
        <f t="shared" si="10"/>
        <v>8</v>
      </c>
      <c r="M53" s="10" t="s">
        <v>1346</v>
      </c>
      <c r="N53" s="12">
        <f t="shared" si="11"/>
        <v>10</v>
      </c>
      <c r="O53" s="10" t="s">
        <v>1349</v>
      </c>
      <c r="P53" s="12">
        <f t="shared" si="12"/>
        <v>9</v>
      </c>
      <c r="Q53" s="10" t="s">
        <v>1349</v>
      </c>
      <c r="R53" s="12">
        <f t="shared" si="13"/>
        <v>9</v>
      </c>
      <c r="S53" s="13">
        <f t="shared" si="15"/>
        <v>250</v>
      </c>
      <c r="T53" s="14">
        <f t="shared" si="4"/>
        <v>6.25</v>
      </c>
      <c r="U53" s="10">
        <v>206</v>
      </c>
      <c r="V53" s="13">
        <v>264</v>
      </c>
      <c r="W53" s="15">
        <v>300</v>
      </c>
      <c r="X53" s="15">
        <v>270</v>
      </c>
      <c r="Y53" s="133">
        <f t="shared" si="3"/>
        <v>6.45</v>
      </c>
      <c r="Z53" s="148" t="s">
        <v>1007</v>
      </c>
    </row>
    <row r="54" spans="1:26" ht="24.95" customHeight="1">
      <c r="A54" s="19">
        <f t="shared" si="5"/>
        <v>41</v>
      </c>
      <c r="B54" s="136" t="s">
        <v>407</v>
      </c>
      <c r="C54" s="11" t="s">
        <v>1347</v>
      </c>
      <c r="D54" s="12">
        <f t="shared" si="6"/>
        <v>8</v>
      </c>
      <c r="E54" s="10" t="s">
        <v>1352</v>
      </c>
      <c r="F54" s="12">
        <f t="shared" si="7"/>
        <v>4</v>
      </c>
      <c r="G54" s="10" t="s">
        <v>1351</v>
      </c>
      <c r="H54" s="12">
        <f t="shared" si="8"/>
        <v>6</v>
      </c>
      <c r="I54" s="10" t="s">
        <v>1351</v>
      </c>
      <c r="J54" s="12">
        <f t="shared" si="9"/>
        <v>6</v>
      </c>
      <c r="K54" s="10" t="s">
        <v>1350</v>
      </c>
      <c r="L54" s="12">
        <f t="shared" si="10"/>
        <v>7</v>
      </c>
      <c r="M54" s="10" t="s">
        <v>1349</v>
      </c>
      <c r="N54" s="12">
        <f t="shared" si="11"/>
        <v>9</v>
      </c>
      <c r="O54" s="10" t="s">
        <v>1347</v>
      </c>
      <c r="P54" s="12">
        <f t="shared" si="12"/>
        <v>8</v>
      </c>
      <c r="Q54" s="10" t="s">
        <v>1349</v>
      </c>
      <c r="R54" s="12">
        <f t="shared" si="13"/>
        <v>9</v>
      </c>
      <c r="S54" s="13">
        <f t="shared" si="15"/>
        <v>262</v>
      </c>
      <c r="T54" s="14">
        <f t="shared" si="4"/>
        <v>6.55</v>
      </c>
      <c r="U54" s="10">
        <v>272</v>
      </c>
      <c r="V54" s="13">
        <v>338</v>
      </c>
      <c r="W54" s="15">
        <v>296</v>
      </c>
      <c r="X54" s="15">
        <v>300</v>
      </c>
      <c r="Y54" s="133">
        <f t="shared" si="3"/>
        <v>7.34</v>
      </c>
      <c r="Z54" s="148" t="s">
        <v>1008</v>
      </c>
    </row>
    <row r="55" spans="1:26" ht="24.95" customHeight="1">
      <c r="A55" s="19">
        <f t="shared" si="5"/>
        <v>42</v>
      </c>
      <c r="B55" s="136" t="s">
        <v>408</v>
      </c>
      <c r="C55" s="11" t="s">
        <v>1350</v>
      </c>
      <c r="D55" s="12">
        <f t="shared" si="6"/>
        <v>7</v>
      </c>
      <c r="E55" s="215" t="s">
        <v>18</v>
      </c>
      <c r="F55" s="12">
        <f t="shared" si="7"/>
        <v>0</v>
      </c>
      <c r="G55" s="10" t="s">
        <v>1351</v>
      </c>
      <c r="H55" s="12">
        <f t="shared" si="8"/>
        <v>6</v>
      </c>
      <c r="I55" s="10" t="s">
        <v>1352</v>
      </c>
      <c r="J55" s="12">
        <f t="shared" si="9"/>
        <v>4</v>
      </c>
      <c r="K55" s="10" t="s">
        <v>1350</v>
      </c>
      <c r="L55" s="12">
        <f t="shared" si="10"/>
        <v>7</v>
      </c>
      <c r="M55" s="10" t="s">
        <v>1346</v>
      </c>
      <c r="N55" s="12">
        <f t="shared" si="11"/>
        <v>10</v>
      </c>
      <c r="O55" s="10" t="s">
        <v>1349</v>
      </c>
      <c r="P55" s="12">
        <f t="shared" si="12"/>
        <v>9</v>
      </c>
      <c r="Q55" s="10" t="s">
        <v>1347</v>
      </c>
      <c r="R55" s="12">
        <f t="shared" si="13"/>
        <v>8</v>
      </c>
      <c r="S55" s="13">
        <f t="shared" si="15"/>
        <v>212</v>
      </c>
      <c r="T55" s="14">
        <f t="shared" si="4"/>
        <v>5.3</v>
      </c>
      <c r="U55" s="10">
        <v>255</v>
      </c>
      <c r="V55" s="13">
        <v>286</v>
      </c>
      <c r="W55" s="15">
        <v>196</v>
      </c>
      <c r="X55" s="174">
        <v>218</v>
      </c>
      <c r="Y55" s="133">
        <f t="shared" si="3"/>
        <v>5.835</v>
      </c>
      <c r="Z55" s="148" t="s">
        <v>1009</v>
      </c>
    </row>
    <row r="56" spans="1:26" ht="24.95" customHeight="1">
      <c r="A56" s="19">
        <f t="shared" si="5"/>
        <v>43</v>
      </c>
      <c r="B56" s="136" t="s">
        <v>409</v>
      </c>
      <c r="C56" s="11" t="s">
        <v>1350</v>
      </c>
      <c r="D56" s="12">
        <f t="shared" si="6"/>
        <v>7</v>
      </c>
      <c r="E56" s="215" t="s">
        <v>18</v>
      </c>
      <c r="F56" s="12">
        <f t="shared" si="7"/>
        <v>0</v>
      </c>
      <c r="G56" s="10" t="s">
        <v>1350</v>
      </c>
      <c r="H56" s="12">
        <f t="shared" si="8"/>
        <v>7</v>
      </c>
      <c r="I56" s="10" t="s">
        <v>1351</v>
      </c>
      <c r="J56" s="12">
        <f t="shared" si="9"/>
        <v>6</v>
      </c>
      <c r="K56" s="10" t="s">
        <v>1350</v>
      </c>
      <c r="L56" s="12">
        <f t="shared" si="10"/>
        <v>7</v>
      </c>
      <c r="M56" s="10" t="s">
        <v>1347</v>
      </c>
      <c r="N56" s="12">
        <f t="shared" si="11"/>
        <v>8</v>
      </c>
      <c r="O56" s="10" t="s">
        <v>1347</v>
      </c>
      <c r="P56" s="12">
        <f t="shared" si="12"/>
        <v>8</v>
      </c>
      <c r="Q56" s="10" t="s">
        <v>1349</v>
      </c>
      <c r="R56" s="12">
        <f t="shared" si="13"/>
        <v>9</v>
      </c>
      <c r="S56" s="13">
        <f t="shared" si="15"/>
        <v>226</v>
      </c>
      <c r="T56" s="14">
        <f t="shared" si="4"/>
        <v>5.65</v>
      </c>
      <c r="U56" s="10">
        <v>250</v>
      </c>
      <c r="V56" s="13">
        <v>304</v>
      </c>
      <c r="W56" s="15">
        <v>294</v>
      </c>
      <c r="X56" s="15">
        <v>280</v>
      </c>
      <c r="Y56" s="133">
        <f t="shared" si="3"/>
        <v>6.77</v>
      </c>
      <c r="Z56" s="148" t="s">
        <v>1010</v>
      </c>
    </row>
    <row r="57" spans="1:26" ht="24.95" customHeight="1">
      <c r="A57" s="19">
        <f t="shared" si="5"/>
        <v>44</v>
      </c>
      <c r="B57" s="136" t="s">
        <v>410</v>
      </c>
      <c r="C57" s="11" t="s">
        <v>1347</v>
      </c>
      <c r="D57" s="12">
        <f t="shared" si="6"/>
        <v>8</v>
      </c>
      <c r="E57" s="10" t="s">
        <v>1349</v>
      </c>
      <c r="F57" s="12">
        <f t="shared" si="7"/>
        <v>9</v>
      </c>
      <c r="G57" s="10" t="s">
        <v>1349</v>
      </c>
      <c r="H57" s="12">
        <f t="shared" si="8"/>
        <v>9</v>
      </c>
      <c r="I57" s="10" t="s">
        <v>1350</v>
      </c>
      <c r="J57" s="12">
        <f t="shared" si="9"/>
        <v>7</v>
      </c>
      <c r="K57" s="10" t="s">
        <v>1347</v>
      </c>
      <c r="L57" s="12">
        <f t="shared" si="10"/>
        <v>8</v>
      </c>
      <c r="M57" s="10" t="s">
        <v>1346</v>
      </c>
      <c r="N57" s="12">
        <f t="shared" si="11"/>
        <v>10</v>
      </c>
      <c r="O57" s="10" t="s">
        <v>1346</v>
      </c>
      <c r="P57" s="12">
        <f t="shared" si="12"/>
        <v>10</v>
      </c>
      <c r="Q57" s="10" t="s">
        <v>1346</v>
      </c>
      <c r="R57" s="12">
        <f t="shared" si="13"/>
        <v>10</v>
      </c>
      <c r="S57" s="13">
        <f t="shared" si="15"/>
        <v>340</v>
      </c>
      <c r="T57" s="14">
        <f t="shared" si="4"/>
        <v>8.5</v>
      </c>
      <c r="U57" s="10">
        <v>288</v>
      </c>
      <c r="V57" s="13">
        <v>358</v>
      </c>
      <c r="W57" s="15">
        <v>260</v>
      </c>
      <c r="X57" s="15">
        <v>320</v>
      </c>
      <c r="Y57" s="133">
        <f t="shared" si="3"/>
        <v>7.83</v>
      </c>
      <c r="Z57" s="148" t="s">
        <v>1011</v>
      </c>
    </row>
    <row r="58" spans="1:26" ht="24.95" customHeight="1">
      <c r="A58" s="19">
        <f>A57+1</f>
        <v>45</v>
      </c>
      <c r="B58" s="136" t="s">
        <v>411</v>
      </c>
      <c r="C58" s="11" t="s">
        <v>1346</v>
      </c>
      <c r="D58" s="12">
        <f>IF(C58="AA",10, IF(C58="AB",9, IF(C58="BB",8, IF(C58="BC",7,IF(C58="CC",6, IF(C58="CD",5, IF(C58="DD",4,IF(C58="F",0))))))))</f>
        <v>10</v>
      </c>
      <c r="E58" s="10" t="s">
        <v>1350</v>
      </c>
      <c r="F58" s="12">
        <f>IF(E58="AA",10, IF(E58="AB",9, IF(E58="BB",8, IF(E58="BC",7,IF(E58="CC",6, IF(E58="CD",5, IF(E58="DD",4,IF(E58="F",0))))))))</f>
        <v>7</v>
      </c>
      <c r="G58" s="10" t="s">
        <v>1349</v>
      </c>
      <c r="H58" s="12">
        <f>IF(G58="AA",10, IF(G58="AB",9, IF(G58="BB",8, IF(G58="BC",7,IF(G58="CC",6, IF(G58="CD",5, IF(G58="DD",4,IF(G58="F",0))))))))</f>
        <v>9</v>
      </c>
      <c r="I58" s="10" t="s">
        <v>1348</v>
      </c>
      <c r="J58" s="12">
        <f>IF(I58="AA",10, IF(I58="AB",9, IF(I58="BB",8, IF(I58="BC",7,IF(I58="CC",6, IF(I58="CD",5, IF(I58="DD",4,IF(I58="F",0))))))))</f>
        <v>5</v>
      </c>
      <c r="K58" s="10" t="s">
        <v>1347</v>
      </c>
      <c r="L58" s="12">
        <f>IF(K58="AA",10, IF(K58="AB",9, IF(K58="BB",8, IF(K58="BC",7,IF(K58="CC",6, IF(K58="CD",5, IF(K58="DD",4,IF(K58="F",0))))))))</f>
        <v>8</v>
      </c>
      <c r="M58" s="10" t="s">
        <v>1346</v>
      </c>
      <c r="N58" s="12">
        <f t="shared" si="11"/>
        <v>10</v>
      </c>
      <c r="O58" s="10" t="s">
        <v>1346</v>
      </c>
      <c r="P58" s="12">
        <f>IF(O58="AA",10, IF(O58="AB",9, IF(O58="BB",8, IF(O58="BC",7,IF(O58="CC",6, IF(O58="CD",5, IF(O58="DD",4,IF(O58="F",0))))))))</f>
        <v>10</v>
      </c>
      <c r="Q58" s="10" t="s">
        <v>1346</v>
      </c>
      <c r="R58" s="12">
        <f>IF(Q58="AA",10, IF(Q58="AB",9, IF(Q58="BB",8, IF(Q58="BC",7,IF(Q58="CC",6, IF(Q58="CD",5, IF(Q58="DD",4,IF(Q58="F",0))))))))</f>
        <v>10</v>
      </c>
      <c r="S58" s="13">
        <f t="shared" si="15"/>
        <v>328</v>
      </c>
      <c r="T58" s="14">
        <f t="shared" si="4"/>
        <v>8.1999999999999993</v>
      </c>
      <c r="U58" s="10">
        <v>293</v>
      </c>
      <c r="V58" s="13">
        <v>304</v>
      </c>
      <c r="W58" s="15">
        <v>278</v>
      </c>
      <c r="X58" s="15">
        <v>326</v>
      </c>
      <c r="Y58" s="133">
        <f t="shared" si="3"/>
        <v>7.6449999999999996</v>
      </c>
      <c r="Z58" s="148" t="s">
        <v>1012</v>
      </c>
    </row>
    <row r="59" spans="1:26" ht="24.95" customHeight="1">
      <c r="A59" s="19">
        <f>A58+1</f>
        <v>46</v>
      </c>
      <c r="B59" s="136" t="s">
        <v>412</v>
      </c>
      <c r="C59" s="11" t="s">
        <v>1350</v>
      </c>
      <c r="D59" s="12">
        <f t="shared" ref="D59:D65" si="16">IF(C59="AA",10, IF(C59="AB",9, IF(C59="BB",8, IF(C59="BC",7,IF(C59="CC",6, IF(C59="CD",5, IF(C59="DD",4,IF(C59="F",0))))))))</f>
        <v>7</v>
      </c>
      <c r="E59" s="10" t="s">
        <v>1352</v>
      </c>
      <c r="F59" s="12">
        <f t="shared" ref="F59:F65" si="17">IF(E59="AA",10, IF(E59="AB",9, IF(E59="BB",8, IF(E59="BC",7,IF(E59="CC",6, IF(E59="CD",5, IF(E59="DD",4,IF(E59="F",0))))))))</f>
        <v>4</v>
      </c>
      <c r="G59" s="10" t="s">
        <v>1351</v>
      </c>
      <c r="H59" s="12">
        <f t="shared" ref="H59:H65" si="18">IF(G59="AA",10, IF(G59="AB",9, IF(G59="BB",8, IF(G59="BC",7,IF(G59="CC",6, IF(G59="CD",5, IF(G59="DD",4,IF(G59="F",0))))))))</f>
        <v>6</v>
      </c>
      <c r="I59" s="10" t="s">
        <v>1351</v>
      </c>
      <c r="J59" s="12">
        <f t="shared" ref="J59:J65" si="19">IF(I59="AA",10, IF(I59="AB",9, IF(I59="BB",8, IF(I59="BC",7,IF(I59="CC",6, IF(I59="CD",5, IF(I59="DD",4,IF(I59="F",0))))))))</f>
        <v>6</v>
      </c>
      <c r="K59" s="10" t="s">
        <v>1351</v>
      </c>
      <c r="L59" s="12">
        <f t="shared" ref="L59:L65" si="20">IF(K59="AA",10, IF(K59="AB",9, IF(K59="BB",8, IF(K59="BC",7,IF(K59="CC",6, IF(K59="CD",5, IF(K59="DD",4,IF(K59="F",0))))))))</f>
        <v>6</v>
      </c>
      <c r="M59" s="10" t="s">
        <v>1349</v>
      </c>
      <c r="N59" s="12">
        <f t="shared" si="11"/>
        <v>9</v>
      </c>
      <c r="O59" s="10" t="s">
        <v>1348</v>
      </c>
      <c r="P59" s="12">
        <f t="shared" ref="P59:P65" si="21">IF(O59="AA",10, IF(O59="AB",9, IF(O59="BB",8, IF(O59="BC",7,IF(O59="CC",6, IF(O59="CD",5, IF(O59="DD",4,IF(O59="F",0))))))))</f>
        <v>5</v>
      </c>
      <c r="Q59" s="10" t="s">
        <v>1347</v>
      </c>
      <c r="R59" s="12">
        <f t="shared" ref="R59:R65" si="22">IF(Q59="AA",10, IF(Q59="AB",9, IF(Q59="BB",8, IF(Q59="BC",7,IF(Q59="CC",6, IF(Q59="CD",5, IF(Q59="DD",4,IF(Q59="F",0))))))))</f>
        <v>8</v>
      </c>
      <c r="S59" s="13">
        <f t="shared" si="15"/>
        <v>240</v>
      </c>
      <c r="T59" s="14">
        <f t="shared" si="4"/>
        <v>6</v>
      </c>
      <c r="U59" s="10">
        <v>291</v>
      </c>
      <c r="V59" s="13">
        <v>314</v>
      </c>
      <c r="W59" s="15">
        <v>324</v>
      </c>
      <c r="X59" s="15">
        <v>272</v>
      </c>
      <c r="Y59" s="133">
        <f t="shared" si="3"/>
        <v>7.2050000000000001</v>
      </c>
      <c r="Z59" s="148" t="s">
        <v>1013</v>
      </c>
    </row>
    <row r="60" spans="1:26" ht="24.95" customHeight="1">
      <c r="A60" s="19">
        <f t="shared" ref="A60:A66" si="23">A59+1</f>
        <v>47</v>
      </c>
      <c r="B60" s="136" t="s">
        <v>413</v>
      </c>
      <c r="C60" s="235" t="s">
        <v>18</v>
      </c>
      <c r="D60" s="12">
        <f t="shared" si="16"/>
        <v>0</v>
      </c>
      <c r="E60" s="215" t="s">
        <v>18</v>
      </c>
      <c r="F60" s="12">
        <f t="shared" si="17"/>
        <v>0</v>
      </c>
      <c r="G60" s="215" t="s">
        <v>18</v>
      </c>
      <c r="H60" s="12">
        <f t="shared" si="18"/>
        <v>0</v>
      </c>
      <c r="I60" s="10" t="s">
        <v>1352</v>
      </c>
      <c r="J60" s="12">
        <f t="shared" si="19"/>
        <v>4</v>
      </c>
      <c r="K60" s="10" t="s">
        <v>1348</v>
      </c>
      <c r="L60" s="12">
        <f t="shared" si="20"/>
        <v>5</v>
      </c>
      <c r="M60" s="10" t="s">
        <v>1350</v>
      </c>
      <c r="N60" s="12">
        <f t="shared" si="11"/>
        <v>7</v>
      </c>
      <c r="O60" s="10" t="s">
        <v>1347</v>
      </c>
      <c r="P60" s="12">
        <f t="shared" si="21"/>
        <v>8</v>
      </c>
      <c r="Q60" s="10" t="s">
        <v>1351</v>
      </c>
      <c r="R60" s="12">
        <f t="shared" si="22"/>
        <v>6</v>
      </c>
      <c r="S60" s="13">
        <f t="shared" si="15"/>
        <v>96</v>
      </c>
      <c r="T60" s="14">
        <f t="shared" si="4"/>
        <v>2.4</v>
      </c>
      <c r="U60" s="10">
        <v>120</v>
      </c>
      <c r="V60" s="13">
        <v>160</v>
      </c>
      <c r="W60" s="173">
        <v>48</v>
      </c>
      <c r="X60" s="173">
        <v>122</v>
      </c>
      <c r="Y60" s="133">
        <f t="shared" si="3"/>
        <v>2.73</v>
      </c>
      <c r="Z60" s="148" t="s">
        <v>1014</v>
      </c>
    </row>
    <row r="61" spans="1:26" ht="24.95" customHeight="1">
      <c r="A61" s="19">
        <f t="shared" si="23"/>
        <v>48</v>
      </c>
      <c r="B61" s="136" t="s">
        <v>414</v>
      </c>
      <c r="C61" s="11" t="s">
        <v>1347</v>
      </c>
      <c r="D61" s="12">
        <f t="shared" si="16"/>
        <v>8</v>
      </c>
      <c r="E61" s="10" t="s">
        <v>1346</v>
      </c>
      <c r="F61" s="12">
        <f t="shared" si="17"/>
        <v>10</v>
      </c>
      <c r="G61" s="10" t="s">
        <v>1349</v>
      </c>
      <c r="H61" s="12">
        <f t="shared" si="18"/>
        <v>9</v>
      </c>
      <c r="I61" s="10" t="s">
        <v>1347</v>
      </c>
      <c r="J61" s="12">
        <f t="shared" si="19"/>
        <v>8</v>
      </c>
      <c r="K61" s="10" t="s">
        <v>1347</v>
      </c>
      <c r="L61" s="12">
        <f t="shared" si="20"/>
        <v>8</v>
      </c>
      <c r="M61" s="10" t="s">
        <v>1350</v>
      </c>
      <c r="N61" s="12">
        <f t="shared" si="11"/>
        <v>7</v>
      </c>
      <c r="O61" s="10" t="s">
        <v>1351</v>
      </c>
      <c r="P61" s="12">
        <f t="shared" si="21"/>
        <v>6</v>
      </c>
      <c r="Q61" s="10" t="s">
        <v>1349</v>
      </c>
      <c r="R61" s="12">
        <f t="shared" si="22"/>
        <v>9</v>
      </c>
      <c r="S61" s="13">
        <f t="shared" si="15"/>
        <v>338</v>
      </c>
      <c r="T61" s="14">
        <f t="shared" si="4"/>
        <v>8.4499999999999993</v>
      </c>
      <c r="U61" s="10">
        <v>299</v>
      </c>
      <c r="V61" s="13">
        <v>346</v>
      </c>
      <c r="W61" s="15">
        <v>350</v>
      </c>
      <c r="X61" s="15">
        <v>338</v>
      </c>
      <c r="Y61" s="133">
        <f t="shared" si="3"/>
        <v>8.3550000000000004</v>
      </c>
      <c r="Z61" s="148" t="s">
        <v>1015</v>
      </c>
    </row>
    <row r="62" spans="1:26" ht="24.95" customHeight="1">
      <c r="A62" s="19">
        <f t="shared" si="23"/>
        <v>49</v>
      </c>
      <c r="B62" s="136" t="s">
        <v>415</v>
      </c>
      <c r="C62" s="11" t="s">
        <v>1350</v>
      </c>
      <c r="D62" s="12">
        <f t="shared" si="16"/>
        <v>7</v>
      </c>
      <c r="E62" s="10" t="s">
        <v>1352</v>
      </c>
      <c r="F62" s="12">
        <f t="shared" si="17"/>
        <v>4</v>
      </c>
      <c r="G62" s="10" t="s">
        <v>1350</v>
      </c>
      <c r="H62" s="12">
        <f t="shared" si="18"/>
        <v>7</v>
      </c>
      <c r="I62" s="10" t="s">
        <v>1351</v>
      </c>
      <c r="J62" s="12">
        <f t="shared" si="19"/>
        <v>6</v>
      </c>
      <c r="K62" s="10" t="s">
        <v>1350</v>
      </c>
      <c r="L62" s="12">
        <f t="shared" si="20"/>
        <v>7</v>
      </c>
      <c r="M62" s="10" t="s">
        <v>1347</v>
      </c>
      <c r="N62" s="12">
        <f t="shared" si="11"/>
        <v>8</v>
      </c>
      <c r="O62" s="10" t="s">
        <v>1350</v>
      </c>
      <c r="P62" s="12">
        <f t="shared" si="21"/>
        <v>7</v>
      </c>
      <c r="Q62" s="10" t="s">
        <v>1347</v>
      </c>
      <c r="R62" s="12">
        <f t="shared" si="22"/>
        <v>8</v>
      </c>
      <c r="S62" s="13">
        <f t="shared" si="15"/>
        <v>254</v>
      </c>
      <c r="T62" s="14">
        <f t="shared" si="4"/>
        <v>6.35</v>
      </c>
      <c r="U62" s="10">
        <v>259</v>
      </c>
      <c r="V62" s="13">
        <v>252</v>
      </c>
      <c r="W62" s="15">
        <v>220</v>
      </c>
      <c r="X62" s="15">
        <v>254</v>
      </c>
      <c r="Y62" s="133">
        <f t="shared" si="3"/>
        <v>6.1950000000000003</v>
      </c>
      <c r="Z62" s="148" t="s">
        <v>1016</v>
      </c>
    </row>
    <row r="63" spans="1:26" ht="24.95" customHeight="1">
      <c r="A63" s="19">
        <f t="shared" si="23"/>
        <v>50</v>
      </c>
      <c r="B63" s="139" t="s">
        <v>416</v>
      </c>
      <c r="C63" s="11" t="s">
        <v>1348</v>
      </c>
      <c r="D63" s="12">
        <f t="shared" si="16"/>
        <v>5</v>
      </c>
      <c r="E63" s="10" t="s">
        <v>1352</v>
      </c>
      <c r="F63" s="12">
        <f t="shared" si="17"/>
        <v>4</v>
      </c>
      <c r="G63" s="10" t="s">
        <v>1351</v>
      </c>
      <c r="H63" s="12">
        <f t="shared" si="18"/>
        <v>6</v>
      </c>
      <c r="I63" s="10" t="s">
        <v>1351</v>
      </c>
      <c r="J63" s="12">
        <f t="shared" si="19"/>
        <v>6</v>
      </c>
      <c r="K63" s="10" t="s">
        <v>1347</v>
      </c>
      <c r="L63" s="12">
        <f t="shared" si="20"/>
        <v>8</v>
      </c>
      <c r="M63" s="10" t="s">
        <v>1346</v>
      </c>
      <c r="N63" s="12">
        <f t="shared" si="11"/>
        <v>10</v>
      </c>
      <c r="O63" s="10" t="s">
        <v>1346</v>
      </c>
      <c r="P63" s="12">
        <f t="shared" si="21"/>
        <v>10</v>
      </c>
      <c r="Q63" s="10" t="s">
        <v>1347</v>
      </c>
      <c r="R63" s="12">
        <f t="shared" si="22"/>
        <v>8</v>
      </c>
      <c r="S63" s="13">
        <f t="shared" si="15"/>
        <v>248</v>
      </c>
      <c r="T63" s="14">
        <f t="shared" si="4"/>
        <v>6.2</v>
      </c>
      <c r="U63" s="10">
        <v>258</v>
      </c>
      <c r="V63" s="13">
        <v>278</v>
      </c>
      <c r="W63" s="15">
        <v>212</v>
      </c>
      <c r="X63" s="173">
        <v>248</v>
      </c>
      <c r="Y63" s="133">
        <f t="shared" si="3"/>
        <v>6.22</v>
      </c>
      <c r="Z63" s="149" t="s">
        <v>1017</v>
      </c>
    </row>
    <row r="64" spans="1:26" ht="24.95" customHeight="1">
      <c r="A64" s="19">
        <f t="shared" si="23"/>
        <v>51</v>
      </c>
      <c r="B64" s="136" t="s">
        <v>417</v>
      </c>
      <c r="C64" s="11" t="s">
        <v>1348</v>
      </c>
      <c r="D64" s="12">
        <f t="shared" si="16"/>
        <v>5</v>
      </c>
      <c r="E64" s="10" t="s">
        <v>1351</v>
      </c>
      <c r="F64" s="12">
        <f t="shared" si="17"/>
        <v>6</v>
      </c>
      <c r="G64" s="10" t="s">
        <v>1352</v>
      </c>
      <c r="H64" s="12">
        <f t="shared" si="18"/>
        <v>4</v>
      </c>
      <c r="I64" s="10" t="s">
        <v>1350</v>
      </c>
      <c r="J64" s="12">
        <f t="shared" si="19"/>
        <v>7</v>
      </c>
      <c r="K64" s="10" t="s">
        <v>1351</v>
      </c>
      <c r="L64" s="12">
        <f t="shared" si="20"/>
        <v>6</v>
      </c>
      <c r="M64" s="10" t="s">
        <v>1347</v>
      </c>
      <c r="N64" s="12">
        <f t="shared" si="11"/>
        <v>8</v>
      </c>
      <c r="O64" s="10" t="s">
        <v>1348</v>
      </c>
      <c r="P64" s="12">
        <f t="shared" si="21"/>
        <v>5</v>
      </c>
      <c r="Q64" s="10" t="s">
        <v>1350</v>
      </c>
      <c r="R64" s="12">
        <f t="shared" si="22"/>
        <v>7</v>
      </c>
      <c r="S64" s="13">
        <f t="shared" si="15"/>
        <v>230</v>
      </c>
      <c r="T64" s="14">
        <f t="shared" si="4"/>
        <v>5.75</v>
      </c>
      <c r="U64" s="10">
        <v>255</v>
      </c>
      <c r="V64" s="13">
        <v>260</v>
      </c>
      <c r="W64" s="15">
        <v>244</v>
      </c>
      <c r="X64" s="15">
        <v>234</v>
      </c>
      <c r="Y64" s="133">
        <f t="shared" si="3"/>
        <v>6.1150000000000002</v>
      </c>
      <c r="Z64" s="148" t="s">
        <v>1018</v>
      </c>
    </row>
    <row r="65" spans="1:26" ht="24.95" customHeight="1">
      <c r="A65" s="19">
        <f t="shared" si="23"/>
        <v>52</v>
      </c>
      <c r="B65" s="136" t="s">
        <v>418</v>
      </c>
      <c r="C65" s="11" t="s">
        <v>1347</v>
      </c>
      <c r="D65" s="12">
        <f t="shared" si="16"/>
        <v>8</v>
      </c>
      <c r="E65" s="10" t="s">
        <v>1350</v>
      </c>
      <c r="F65" s="12">
        <f t="shared" si="17"/>
        <v>7</v>
      </c>
      <c r="G65" s="10" t="s">
        <v>1347</v>
      </c>
      <c r="H65" s="12">
        <f t="shared" si="18"/>
        <v>8</v>
      </c>
      <c r="I65" s="10" t="s">
        <v>1350</v>
      </c>
      <c r="J65" s="12">
        <f t="shared" si="19"/>
        <v>7</v>
      </c>
      <c r="K65" s="10" t="s">
        <v>1347</v>
      </c>
      <c r="L65" s="12">
        <f t="shared" si="20"/>
        <v>8</v>
      </c>
      <c r="M65" s="10" t="s">
        <v>1350</v>
      </c>
      <c r="N65" s="12">
        <f t="shared" si="11"/>
        <v>7</v>
      </c>
      <c r="O65" s="10" t="s">
        <v>1349</v>
      </c>
      <c r="P65" s="12">
        <f t="shared" si="21"/>
        <v>9</v>
      </c>
      <c r="Q65" s="10" t="s">
        <v>1347</v>
      </c>
      <c r="R65" s="12">
        <f t="shared" si="22"/>
        <v>8</v>
      </c>
      <c r="S65" s="13">
        <f t="shared" si="15"/>
        <v>306</v>
      </c>
      <c r="T65" s="14">
        <f t="shared" si="4"/>
        <v>7.65</v>
      </c>
      <c r="U65" s="10">
        <v>229</v>
      </c>
      <c r="V65" s="13">
        <v>308</v>
      </c>
      <c r="W65" s="15">
        <v>240</v>
      </c>
      <c r="X65" s="15">
        <v>280</v>
      </c>
      <c r="Y65" s="133">
        <f t="shared" si="3"/>
        <v>6.8150000000000004</v>
      </c>
      <c r="Z65" s="148" t="s">
        <v>1019</v>
      </c>
    </row>
    <row r="66" spans="1:26" ht="24.95" customHeight="1">
      <c r="A66" s="19">
        <f t="shared" si="23"/>
        <v>53</v>
      </c>
      <c r="B66" s="136" t="s">
        <v>419</v>
      </c>
      <c r="C66" s="11" t="s">
        <v>1346</v>
      </c>
      <c r="D66" s="12">
        <f t="shared" si="6"/>
        <v>10</v>
      </c>
      <c r="E66" s="10" t="s">
        <v>1349</v>
      </c>
      <c r="F66" s="12">
        <f t="shared" si="7"/>
        <v>9</v>
      </c>
      <c r="G66" s="10" t="s">
        <v>1349</v>
      </c>
      <c r="H66" s="12">
        <f t="shared" si="8"/>
        <v>9</v>
      </c>
      <c r="I66" s="10" t="s">
        <v>1349</v>
      </c>
      <c r="J66" s="12">
        <f t="shared" si="9"/>
        <v>9</v>
      </c>
      <c r="K66" s="10" t="s">
        <v>1347</v>
      </c>
      <c r="L66" s="12">
        <f t="shared" si="10"/>
        <v>8</v>
      </c>
      <c r="M66" s="10" t="s">
        <v>1346</v>
      </c>
      <c r="N66" s="12">
        <f t="shared" si="11"/>
        <v>10</v>
      </c>
      <c r="O66" s="10" t="s">
        <v>1346</v>
      </c>
      <c r="P66" s="12">
        <f t="shared" si="12"/>
        <v>10</v>
      </c>
      <c r="Q66" s="10" t="s">
        <v>1349</v>
      </c>
      <c r="R66" s="12">
        <f t="shared" si="13"/>
        <v>9</v>
      </c>
      <c r="S66" s="13">
        <f t="shared" si="15"/>
        <v>366</v>
      </c>
      <c r="T66" s="14">
        <f t="shared" si="4"/>
        <v>9.15</v>
      </c>
      <c r="U66" s="10">
        <v>288</v>
      </c>
      <c r="V66" s="13">
        <v>306</v>
      </c>
      <c r="W66" s="15">
        <v>358</v>
      </c>
      <c r="X66" s="15">
        <v>330</v>
      </c>
      <c r="Y66" s="133">
        <f t="shared" si="3"/>
        <v>8.24</v>
      </c>
      <c r="Z66" s="148" t="s">
        <v>1020</v>
      </c>
    </row>
    <row r="67" spans="1:26" ht="24.95" customHeight="1">
      <c r="A67" s="19">
        <f t="shared" si="5"/>
        <v>54</v>
      </c>
      <c r="B67" s="136" t="s">
        <v>420</v>
      </c>
      <c r="C67" s="11" t="s">
        <v>1347</v>
      </c>
      <c r="D67" s="12">
        <f t="shared" si="6"/>
        <v>8</v>
      </c>
      <c r="E67" s="10" t="s">
        <v>1347</v>
      </c>
      <c r="F67" s="12">
        <f t="shared" si="7"/>
        <v>8</v>
      </c>
      <c r="G67" s="10" t="s">
        <v>1346</v>
      </c>
      <c r="H67" s="12">
        <f t="shared" si="8"/>
        <v>10</v>
      </c>
      <c r="I67" s="10" t="s">
        <v>1349</v>
      </c>
      <c r="J67" s="12">
        <f t="shared" si="9"/>
        <v>9</v>
      </c>
      <c r="K67" s="10" t="s">
        <v>1349</v>
      </c>
      <c r="L67" s="12">
        <f t="shared" si="10"/>
        <v>9</v>
      </c>
      <c r="M67" s="10" t="s">
        <v>1349</v>
      </c>
      <c r="N67" s="12">
        <f t="shared" si="11"/>
        <v>9</v>
      </c>
      <c r="O67" s="10" t="s">
        <v>1347</v>
      </c>
      <c r="P67" s="12">
        <f t="shared" si="12"/>
        <v>8</v>
      </c>
      <c r="Q67" s="10" t="s">
        <v>1346</v>
      </c>
      <c r="R67" s="12">
        <f t="shared" si="13"/>
        <v>10</v>
      </c>
      <c r="S67" s="13">
        <f t="shared" si="15"/>
        <v>350</v>
      </c>
      <c r="T67" s="14">
        <f t="shared" si="4"/>
        <v>8.75</v>
      </c>
      <c r="U67" s="10">
        <v>299</v>
      </c>
      <c r="V67" s="13">
        <v>302</v>
      </c>
      <c r="W67" s="15">
        <v>310</v>
      </c>
      <c r="X67" s="15">
        <v>334</v>
      </c>
      <c r="Y67" s="133">
        <f t="shared" si="3"/>
        <v>7.9749999999999996</v>
      </c>
      <c r="Z67" s="148" t="s">
        <v>1021</v>
      </c>
    </row>
    <row r="68" spans="1:26" ht="24.95" customHeight="1">
      <c r="A68" s="19">
        <f t="shared" si="5"/>
        <v>55</v>
      </c>
      <c r="B68" s="136" t="s">
        <v>421</v>
      </c>
      <c r="C68" s="11" t="s">
        <v>1347</v>
      </c>
      <c r="D68" s="12">
        <f t="shared" si="6"/>
        <v>8</v>
      </c>
      <c r="E68" s="215" t="s">
        <v>18</v>
      </c>
      <c r="F68" s="12">
        <f t="shared" si="7"/>
        <v>0</v>
      </c>
      <c r="G68" s="10" t="s">
        <v>1347</v>
      </c>
      <c r="H68" s="12">
        <f t="shared" si="8"/>
        <v>8</v>
      </c>
      <c r="I68" s="10" t="s">
        <v>1351</v>
      </c>
      <c r="J68" s="12">
        <f t="shared" si="9"/>
        <v>6</v>
      </c>
      <c r="K68" s="10" t="s">
        <v>1347</v>
      </c>
      <c r="L68" s="12">
        <f t="shared" si="10"/>
        <v>8</v>
      </c>
      <c r="M68" s="10" t="s">
        <v>1346</v>
      </c>
      <c r="N68" s="12">
        <f t="shared" si="11"/>
        <v>10</v>
      </c>
      <c r="O68" s="10" t="s">
        <v>1349</v>
      </c>
      <c r="P68" s="12">
        <f t="shared" si="12"/>
        <v>9</v>
      </c>
      <c r="Q68" s="10" t="s">
        <v>1349</v>
      </c>
      <c r="R68" s="12">
        <f t="shared" si="13"/>
        <v>9</v>
      </c>
      <c r="S68" s="13">
        <f t="shared" si="15"/>
        <v>252</v>
      </c>
      <c r="T68" s="14">
        <f t="shared" si="4"/>
        <v>6.3</v>
      </c>
      <c r="U68" s="10">
        <v>276</v>
      </c>
      <c r="V68" s="13">
        <v>220</v>
      </c>
      <c r="W68" s="173">
        <v>94</v>
      </c>
      <c r="X68" s="15">
        <v>274</v>
      </c>
      <c r="Y68" s="133">
        <f t="shared" si="3"/>
        <v>5.58</v>
      </c>
      <c r="Z68" s="148" t="s">
        <v>1022</v>
      </c>
    </row>
    <row r="69" spans="1:26" ht="24.95" customHeight="1">
      <c r="A69" s="19">
        <f t="shared" si="5"/>
        <v>56</v>
      </c>
      <c r="B69" s="136" t="s">
        <v>422</v>
      </c>
      <c r="C69" s="11" t="s">
        <v>1346</v>
      </c>
      <c r="D69" s="12">
        <f t="shared" si="6"/>
        <v>10</v>
      </c>
      <c r="E69" s="10" t="s">
        <v>1346</v>
      </c>
      <c r="F69" s="12">
        <f t="shared" si="7"/>
        <v>10</v>
      </c>
      <c r="G69" s="10" t="s">
        <v>1346</v>
      </c>
      <c r="H69" s="12">
        <f t="shared" si="8"/>
        <v>10</v>
      </c>
      <c r="I69" s="10" t="s">
        <v>1349</v>
      </c>
      <c r="J69" s="12">
        <f t="shared" si="9"/>
        <v>9</v>
      </c>
      <c r="K69" s="10" t="s">
        <v>1349</v>
      </c>
      <c r="L69" s="12">
        <f t="shared" si="10"/>
        <v>9</v>
      </c>
      <c r="M69" s="10" t="s">
        <v>1346</v>
      </c>
      <c r="N69" s="12">
        <f t="shared" si="11"/>
        <v>10</v>
      </c>
      <c r="O69" s="10" t="s">
        <v>1349</v>
      </c>
      <c r="P69" s="12">
        <f t="shared" si="12"/>
        <v>9</v>
      </c>
      <c r="Q69" s="10" t="s">
        <v>1346</v>
      </c>
      <c r="R69" s="12">
        <f t="shared" si="13"/>
        <v>10</v>
      </c>
      <c r="S69" s="13">
        <f t="shared" si="15"/>
        <v>386</v>
      </c>
      <c r="T69" s="14">
        <f t="shared" si="4"/>
        <v>9.65</v>
      </c>
      <c r="U69" s="10">
        <v>356</v>
      </c>
      <c r="V69" s="13">
        <v>358</v>
      </c>
      <c r="W69" s="15">
        <v>384</v>
      </c>
      <c r="X69" s="15">
        <v>392</v>
      </c>
      <c r="Y69" s="133">
        <f t="shared" si="3"/>
        <v>9.3800000000000008</v>
      </c>
      <c r="Z69" s="148" t="s">
        <v>1023</v>
      </c>
    </row>
    <row r="70" spans="1:26" ht="24.95" customHeight="1">
      <c r="A70" s="19">
        <f t="shared" si="5"/>
        <v>57</v>
      </c>
      <c r="B70" s="136" t="s">
        <v>423</v>
      </c>
      <c r="C70" s="11" t="s">
        <v>1350</v>
      </c>
      <c r="D70" s="12">
        <f t="shared" si="6"/>
        <v>7</v>
      </c>
      <c r="E70" s="10" t="s">
        <v>1348</v>
      </c>
      <c r="F70" s="12">
        <f t="shared" si="7"/>
        <v>5</v>
      </c>
      <c r="G70" s="10" t="s">
        <v>1350</v>
      </c>
      <c r="H70" s="12">
        <f t="shared" si="8"/>
        <v>7</v>
      </c>
      <c r="I70" s="10" t="s">
        <v>1352</v>
      </c>
      <c r="J70" s="12">
        <f t="shared" si="9"/>
        <v>4</v>
      </c>
      <c r="K70" s="10" t="s">
        <v>1347</v>
      </c>
      <c r="L70" s="12">
        <f t="shared" si="10"/>
        <v>8</v>
      </c>
      <c r="M70" s="10" t="s">
        <v>1346</v>
      </c>
      <c r="N70" s="12">
        <f t="shared" si="11"/>
        <v>10</v>
      </c>
      <c r="O70" s="10" t="s">
        <v>1349</v>
      </c>
      <c r="P70" s="12">
        <f t="shared" si="12"/>
        <v>9</v>
      </c>
      <c r="Q70" s="10" t="s">
        <v>1346</v>
      </c>
      <c r="R70" s="12">
        <f t="shared" si="13"/>
        <v>10</v>
      </c>
      <c r="S70" s="13">
        <f t="shared" si="15"/>
        <v>268</v>
      </c>
      <c r="T70" s="14">
        <f t="shared" si="4"/>
        <v>6.7</v>
      </c>
      <c r="U70" s="10">
        <v>265</v>
      </c>
      <c r="V70" s="13">
        <v>218</v>
      </c>
      <c r="W70" s="15">
        <v>218</v>
      </c>
      <c r="X70" s="15">
        <v>248</v>
      </c>
      <c r="Y70" s="133">
        <f t="shared" si="3"/>
        <v>6.085</v>
      </c>
      <c r="Z70" s="148" t="s">
        <v>1024</v>
      </c>
    </row>
    <row r="71" spans="1:26" ht="24.95" customHeight="1">
      <c r="A71" s="19">
        <f t="shared" si="5"/>
        <v>58</v>
      </c>
      <c r="B71" s="136" t="s">
        <v>424</v>
      </c>
      <c r="C71" s="11" t="s">
        <v>1351</v>
      </c>
      <c r="D71" s="12">
        <f t="shared" si="6"/>
        <v>6</v>
      </c>
      <c r="E71" s="10" t="s">
        <v>1352</v>
      </c>
      <c r="F71" s="12">
        <f t="shared" si="7"/>
        <v>4</v>
      </c>
      <c r="G71" s="10" t="s">
        <v>1351</v>
      </c>
      <c r="H71" s="12">
        <f t="shared" si="8"/>
        <v>6</v>
      </c>
      <c r="I71" s="215" t="s">
        <v>18</v>
      </c>
      <c r="J71" s="12">
        <f t="shared" si="9"/>
        <v>0</v>
      </c>
      <c r="K71" s="10" t="s">
        <v>1351</v>
      </c>
      <c r="L71" s="12">
        <f t="shared" si="10"/>
        <v>6</v>
      </c>
      <c r="M71" s="10" t="s">
        <v>1350</v>
      </c>
      <c r="N71" s="12">
        <f t="shared" si="11"/>
        <v>7</v>
      </c>
      <c r="O71" s="10" t="s">
        <v>1348</v>
      </c>
      <c r="P71" s="12">
        <f t="shared" si="12"/>
        <v>5</v>
      </c>
      <c r="Q71" s="10" t="s">
        <v>1347</v>
      </c>
      <c r="R71" s="12">
        <f t="shared" si="13"/>
        <v>8</v>
      </c>
      <c r="S71" s="13">
        <f t="shared" si="15"/>
        <v>192</v>
      </c>
      <c r="T71" s="14">
        <f t="shared" si="4"/>
        <v>4.8</v>
      </c>
      <c r="U71" s="10">
        <v>224</v>
      </c>
      <c r="V71" s="177">
        <v>162</v>
      </c>
      <c r="W71" s="15">
        <v>196</v>
      </c>
      <c r="X71" s="15">
        <v>218</v>
      </c>
      <c r="Y71" s="133">
        <f t="shared" si="3"/>
        <v>4.96</v>
      </c>
      <c r="Z71" s="148" t="s">
        <v>1025</v>
      </c>
    </row>
    <row r="72" spans="1:26" ht="24.95" customHeight="1">
      <c r="A72" s="19">
        <f t="shared" si="5"/>
        <v>59</v>
      </c>
      <c r="B72" s="136" t="s">
        <v>425</v>
      </c>
      <c r="C72" s="11" t="s">
        <v>1346</v>
      </c>
      <c r="D72" s="12">
        <f t="shared" si="6"/>
        <v>10</v>
      </c>
      <c r="E72" s="10" t="s">
        <v>1349</v>
      </c>
      <c r="F72" s="12">
        <f t="shared" si="7"/>
        <v>9</v>
      </c>
      <c r="G72" s="10" t="s">
        <v>1346</v>
      </c>
      <c r="H72" s="12">
        <f t="shared" si="8"/>
        <v>10</v>
      </c>
      <c r="I72" s="10" t="s">
        <v>1347</v>
      </c>
      <c r="J72" s="12">
        <f t="shared" si="9"/>
        <v>8</v>
      </c>
      <c r="K72" s="10" t="s">
        <v>1349</v>
      </c>
      <c r="L72" s="12">
        <f t="shared" si="10"/>
        <v>9</v>
      </c>
      <c r="M72" s="10" t="s">
        <v>1347</v>
      </c>
      <c r="N72" s="12">
        <f t="shared" si="11"/>
        <v>8</v>
      </c>
      <c r="O72" s="10" t="s">
        <v>1349</v>
      </c>
      <c r="P72" s="12">
        <f t="shared" si="12"/>
        <v>9</v>
      </c>
      <c r="Q72" s="10" t="s">
        <v>1346</v>
      </c>
      <c r="R72" s="12">
        <f t="shared" si="13"/>
        <v>10</v>
      </c>
      <c r="S72" s="13">
        <f t="shared" si="15"/>
        <v>368</v>
      </c>
      <c r="T72" s="14">
        <f t="shared" si="4"/>
        <v>9.1999999999999993</v>
      </c>
      <c r="U72" s="10">
        <v>296</v>
      </c>
      <c r="V72" s="13">
        <v>346</v>
      </c>
      <c r="W72" s="15">
        <v>376</v>
      </c>
      <c r="X72" s="15">
        <v>368</v>
      </c>
      <c r="Y72" s="133">
        <f t="shared" si="3"/>
        <v>8.77</v>
      </c>
      <c r="Z72" s="148" t="s">
        <v>1026</v>
      </c>
    </row>
    <row r="73" spans="1:26" ht="24.95" customHeight="1">
      <c r="A73" s="19">
        <f>A72+1</f>
        <v>60</v>
      </c>
      <c r="B73" s="136" t="s">
        <v>426</v>
      </c>
      <c r="C73" s="11" t="s">
        <v>1351</v>
      </c>
      <c r="D73" s="12">
        <f t="shared" si="6"/>
        <v>6</v>
      </c>
      <c r="E73" s="215" t="s">
        <v>18</v>
      </c>
      <c r="F73" s="12">
        <f t="shared" si="7"/>
        <v>0</v>
      </c>
      <c r="G73" s="10" t="s">
        <v>1351</v>
      </c>
      <c r="H73" s="12">
        <f t="shared" si="8"/>
        <v>6</v>
      </c>
      <c r="I73" s="10" t="s">
        <v>1352</v>
      </c>
      <c r="J73" s="12">
        <f t="shared" si="9"/>
        <v>4</v>
      </c>
      <c r="K73" s="10" t="s">
        <v>1350</v>
      </c>
      <c r="L73" s="12">
        <f t="shared" si="10"/>
        <v>7</v>
      </c>
      <c r="M73" s="10" t="s">
        <v>1346</v>
      </c>
      <c r="N73" s="12">
        <f t="shared" si="11"/>
        <v>10</v>
      </c>
      <c r="O73" s="10" t="s">
        <v>1350</v>
      </c>
      <c r="P73" s="12">
        <f t="shared" si="12"/>
        <v>7</v>
      </c>
      <c r="Q73" s="10" t="s">
        <v>1349</v>
      </c>
      <c r="R73" s="12">
        <f t="shared" si="13"/>
        <v>9</v>
      </c>
      <c r="S73" s="13">
        <f t="shared" si="15"/>
        <v>202</v>
      </c>
      <c r="T73" s="14">
        <f t="shared" si="4"/>
        <v>5.05</v>
      </c>
      <c r="U73" s="10">
        <v>293</v>
      </c>
      <c r="V73" s="13">
        <v>272</v>
      </c>
      <c r="W73" s="173">
        <v>56</v>
      </c>
      <c r="X73" s="174">
        <v>142</v>
      </c>
      <c r="Y73" s="133">
        <f t="shared" si="3"/>
        <v>4.8250000000000002</v>
      </c>
      <c r="Z73" s="148" t="s">
        <v>1027</v>
      </c>
    </row>
    <row r="74" spans="1:26" ht="24.95" customHeight="1">
      <c r="A74" s="19">
        <f t="shared" si="5"/>
        <v>61</v>
      </c>
      <c r="B74" s="136" t="s">
        <v>427</v>
      </c>
      <c r="C74" s="11" t="s">
        <v>1346</v>
      </c>
      <c r="D74" s="12">
        <f t="shared" si="6"/>
        <v>10</v>
      </c>
      <c r="E74" s="10" t="s">
        <v>1346</v>
      </c>
      <c r="F74" s="12">
        <f t="shared" si="7"/>
        <v>10</v>
      </c>
      <c r="G74" s="10" t="s">
        <v>1346</v>
      </c>
      <c r="H74" s="12">
        <f t="shared" si="8"/>
        <v>10</v>
      </c>
      <c r="I74" s="10" t="s">
        <v>1349</v>
      </c>
      <c r="J74" s="12">
        <f t="shared" si="9"/>
        <v>9</v>
      </c>
      <c r="K74" s="10" t="s">
        <v>1349</v>
      </c>
      <c r="L74" s="12">
        <f t="shared" si="10"/>
        <v>9</v>
      </c>
      <c r="M74" s="10" t="s">
        <v>1346</v>
      </c>
      <c r="N74" s="12">
        <f t="shared" si="11"/>
        <v>10</v>
      </c>
      <c r="O74" s="10" t="s">
        <v>1346</v>
      </c>
      <c r="P74" s="12">
        <f t="shared" si="12"/>
        <v>10</v>
      </c>
      <c r="Q74" s="10" t="s">
        <v>1347</v>
      </c>
      <c r="R74" s="12">
        <f t="shared" si="13"/>
        <v>8</v>
      </c>
      <c r="S74" s="13">
        <f t="shared" si="15"/>
        <v>384</v>
      </c>
      <c r="T74" s="14">
        <f t="shared" si="4"/>
        <v>9.6</v>
      </c>
      <c r="U74" s="10">
        <v>286</v>
      </c>
      <c r="V74" s="13">
        <v>336</v>
      </c>
      <c r="W74" s="15">
        <v>386</v>
      </c>
      <c r="X74" s="15">
        <v>392</v>
      </c>
      <c r="Y74" s="133">
        <f t="shared" si="3"/>
        <v>8.92</v>
      </c>
      <c r="Z74" s="148" t="s">
        <v>1028</v>
      </c>
    </row>
    <row r="75" spans="1:26" ht="24.95" customHeight="1">
      <c r="A75" s="19">
        <f t="shared" si="5"/>
        <v>62</v>
      </c>
      <c r="B75" s="136" t="s">
        <v>428</v>
      </c>
      <c r="C75" s="11" t="s">
        <v>1346</v>
      </c>
      <c r="D75" s="12">
        <f t="shared" si="6"/>
        <v>10</v>
      </c>
      <c r="E75" s="10" t="s">
        <v>1349</v>
      </c>
      <c r="F75" s="12">
        <f t="shared" si="7"/>
        <v>9</v>
      </c>
      <c r="G75" s="10" t="s">
        <v>1349</v>
      </c>
      <c r="H75" s="12">
        <f t="shared" si="8"/>
        <v>9</v>
      </c>
      <c r="I75" s="10" t="s">
        <v>1347</v>
      </c>
      <c r="J75" s="12">
        <f t="shared" si="9"/>
        <v>8</v>
      </c>
      <c r="K75" s="10" t="s">
        <v>1347</v>
      </c>
      <c r="L75" s="12">
        <f t="shared" si="10"/>
        <v>8</v>
      </c>
      <c r="M75" s="10" t="s">
        <v>1349</v>
      </c>
      <c r="N75" s="12">
        <f t="shared" si="11"/>
        <v>9</v>
      </c>
      <c r="O75" s="10" t="s">
        <v>1347</v>
      </c>
      <c r="P75" s="12">
        <f t="shared" si="12"/>
        <v>8</v>
      </c>
      <c r="Q75" s="10" t="s">
        <v>1346</v>
      </c>
      <c r="R75" s="12">
        <f t="shared" si="13"/>
        <v>10</v>
      </c>
      <c r="S75" s="13">
        <f t="shared" si="15"/>
        <v>356</v>
      </c>
      <c r="T75" s="14">
        <f t="shared" si="4"/>
        <v>8.9</v>
      </c>
      <c r="U75" s="10">
        <v>316</v>
      </c>
      <c r="V75" s="13">
        <v>334</v>
      </c>
      <c r="W75" s="15">
        <v>328</v>
      </c>
      <c r="X75" s="15">
        <v>356</v>
      </c>
      <c r="Y75" s="133">
        <f t="shared" si="3"/>
        <v>8.4499999999999993</v>
      </c>
      <c r="Z75" s="148" t="s">
        <v>1029</v>
      </c>
    </row>
    <row r="76" spans="1:26" s="82" customFormat="1" ht="24.95" customHeight="1">
      <c r="A76" s="19">
        <f t="shared" si="5"/>
        <v>63</v>
      </c>
      <c r="B76" s="136" t="s">
        <v>429</v>
      </c>
      <c r="C76" s="235" t="s">
        <v>18</v>
      </c>
      <c r="D76" s="12">
        <f t="shared" si="6"/>
        <v>0</v>
      </c>
      <c r="E76" s="10" t="s">
        <v>1352</v>
      </c>
      <c r="F76" s="12">
        <f t="shared" si="7"/>
        <v>4</v>
      </c>
      <c r="G76" s="10" t="s">
        <v>1352</v>
      </c>
      <c r="H76" s="12">
        <f t="shared" si="8"/>
        <v>4</v>
      </c>
      <c r="I76" s="10" t="s">
        <v>1352</v>
      </c>
      <c r="J76" s="12">
        <f t="shared" si="9"/>
        <v>4</v>
      </c>
      <c r="K76" s="10" t="s">
        <v>1351</v>
      </c>
      <c r="L76" s="12">
        <f t="shared" si="10"/>
        <v>6</v>
      </c>
      <c r="M76" s="10" t="s">
        <v>1346</v>
      </c>
      <c r="N76" s="12">
        <f t="shared" si="11"/>
        <v>10</v>
      </c>
      <c r="O76" s="10" t="s">
        <v>1351</v>
      </c>
      <c r="P76" s="12">
        <f t="shared" si="12"/>
        <v>6</v>
      </c>
      <c r="Q76" s="10" t="s">
        <v>1346</v>
      </c>
      <c r="R76" s="12">
        <f t="shared" si="13"/>
        <v>10</v>
      </c>
      <c r="S76" s="13">
        <f t="shared" si="15"/>
        <v>168</v>
      </c>
      <c r="T76" s="14">
        <f t="shared" si="4"/>
        <v>4.2</v>
      </c>
      <c r="U76" s="10">
        <v>198</v>
      </c>
      <c r="V76" s="177">
        <v>144</v>
      </c>
      <c r="W76" s="173">
        <v>90</v>
      </c>
      <c r="X76" s="15">
        <v>240</v>
      </c>
      <c r="Y76" s="133">
        <f t="shared" si="3"/>
        <v>4.2</v>
      </c>
      <c r="Z76" s="148" t="s">
        <v>1030</v>
      </c>
    </row>
    <row r="77" spans="1:26" s="60" customFormat="1" ht="24.95" customHeight="1">
      <c r="A77" s="75"/>
      <c r="B77" s="75"/>
      <c r="C77" s="75"/>
      <c r="D77" s="76"/>
      <c r="E77" s="75"/>
      <c r="F77" s="76"/>
      <c r="G77" s="75"/>
      <c r="H77" s="76"/>
      <c r="I77" s="75"/>
      <c r="J77" s="76"/>
      <c r="K77" s="75"/>
      <c r="L77" s="76"/>
      <c r="M77" s="75"/>
      <c r="N77" s="76"/>
      <c r="O77" s="75"/>
      <c r="P77" s="76"/>
      <c r="Q77" s="75"/>
      <c r="R77" s="76"/>
      <c r="S77" s="77"/>
      <c r="T77" s="78"/>
      <c r="U77" s="75"/>
      <c r="V77" s="77"/>
      <c r="W77" s="80"/>
      <c r="X77" s="79"/>
      <c r="Y77" s="81"/>
      <c r="Z77" s="83"/>
    </row>
    <row r="78" spans="1:26" s="60" customFormat="1" ht="24.95" customHeight="1">
      <c r="A78" s="75"/>
      <c r="B78" s="75"/>
      <c r="C78" s="75"/>
      <c r="D78" s="76"/>
      <c r="E78" s="75"/>
      <c r="F78" s="76"/>
      <c r="G78" s="75"/>
      <c r="H78" s="76"/>
      <c r="I78" s="75"/>
      <c r="J78" s="76"/>
      <c r="K78" s="75"/>
      <c r="L78" s="76"/>
      <c r="M78" s="75"/>
      <c r="N78" s="76"/>
      <c r="O78" s="75"/>
      <c r="P78" s="76"/>
      <c r="Q78" s="75"/>
      <c r="R78" s="76"/>
      <c r="S78" s="77"/>
      <c r="T78" s="78"/>
      <c r="U78" s="75"/>
      <c r="V78" s="77"/>
      <c r="W78" s="80"/>
      <c r="X78" s="79"/>
      <c r="Y78" s="81"/>
      <c r="Z78" s="83"/>
    </row>
    <row r="79" spans="1:26" s="60" customFormat="1" ht="24.95" customHeight="1">
      <c r="A79" s="75"/>
      <c r="B79" s="75"/>
      <c r="C79" s="75"/>
      <c r="D79" s="76"/>
      <c r="E79" s="75"/>
      <c r="F79" s="76"/>
      <c r="G79" s="75"/>
      <c r="H79" s="76"/>
      <c r="I79" s="75"/>
      <c r="J79" s="76"/>
      <c r="K79" s="75"/>
      <c r="L79" s="76"/>
      <c r="M79" s="75"/>
      <c r="N79" s="76"/>
      <c r="O79" s="75"/>
      <c r="P79" s="76"/>
      <c r="Q79" s="75"/>
      <c r="R79" s="76"/>
      <c r="S79" s="77"/>
      <c r="T79" s="78"/>
      <c r="U79" s="75"/>
      <c r="V79" s="77"/>
      <c r="W79" s="80"/>
      <c r="X79" s="79"/>
      <c r="Y79" s="81"/>
      <c r="Z79" s="83"/>
    </row>
    <row r="80" spans="1:26" s="102" customFormat="1" ht="24.95" customHeight="1">
      <c r="B80" s="102" t="s">
        <v>99</v>
      </c>
      <c r="M80" s="102" t="s">
        <v>134</v>
      </c>
      <c r="T80" s="102" t="s">
        <v>126</v>
      </c>
      <c r="X80" s="102" t="s">
        <v>100</v>
      </c>
    </row>
    <row r="81" spans="1:26" s="29" customFormat="1" ht="24.95" customHeight="1">
      <c r="A81" s="297" t="s">
        <v>11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99"/>
    </row>
    <row r="82" spans="1:26" s="9" customFormat="1" ht="24.95" customHeight="1">
      <c r="A82" s="298" t="s">
        <v>132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100"/>
    </row>
    <row r="83" spans="1:26" ht="24.95" customHeight="1">
      <c r="A83" s="299" t="s">
        <v>12</v>
      </c>
      <c r="B83" s="299" t="s">
        <v>0</v>
      </c>
      <c r="C83" s="301" t="s">
        <v>87</v>
      </c>
      <c r="D83" s="302"/>
      <c r="E83" s="301" t="s">
        <v>88</v>
      </c>
      <c r="F83" s="302"/>
      <c r="G83" s="301" t="s">
        <v>89</v>
      </c>
      <c r="H83" s="302"/>
      <c r="I83" s="301" t="s">
        <v>90</v>
      </c>
      <c r="J83" s="302"/>
      <c r="K83" s="301" t="s">
        <v>26</v>
      </c>
      <c r="L83" s="302"/>
      <c r="M83" s="301" t="s">
        <v>92</v>
      </c>
      <c r="N83" s="302"/>
      <c r="O83" s="301" t="s">
        <v>91</v>
      </c>
      <c r="P83" s="302"/>
      <c r="Q83" s="301" t="s">
        <v>103</v>
      </c>
      <c r="R83" s="302"/>
      <c r="S83" s="301" t="s">
        <v>10</v>
      </c>
      <c r="T83" s="302"/>
      <c r="U83" s="7" t="s">
        <v>1</v>
      </c>
      <c r="V83" s="7" t="s">
        <v>2</v>
      </c>
      <c r="W83" s="7" t="s">
        <v>3</v>
      </c>
      <c r="X83" s="7" t="s">
        <v>9</v>
      </c>
      <c r="Y83" s="7" t="s">
        <v>46</v>
      </c>
      <c r="Z83" s="16"/>
    </row>
    <row r="84" spans="1:26" ht="45.75" customHeight="1">
      <c r="A84" s="300"/>
      <c r="B84" s="300"/>
      <c r="C84" s="294" t="s">
        <v>93</v>
      </c>
      <c r="D84" s="294"/>
      <c r="E84" s="294" t="s">
        <v>94</v>
      </c>
      <c r="F84" s="294"/>
      <c r="G84" s="294" t="s">
        <v>95</v>
      </c>
      <c r="H84" s="294"/>
      <c r="I84" s="294" t="s">
        <v>96</v>
      </c>
      <c r="J84" s="294"/>
      <c r="K84" s="294" t="s">
        <v>32</v>
      </c>
      <c r="L84" s="294"/>
      <c r="M84" s="295" t="s">
        <v>97</v>
      </c>
      <c r="N84" s="296"/>
      <c r="O84" s="294" t="s">
        <v>98</v>
      </c>
      <c r="P84" s="294"/>
      <c r="Q84" s="294" t="s">
        <v>101</v>
      </c>
      <c r="R84" s="294"/>
      <c r="S84" s="57" t="s">
        <v>4</v>
      </c>
      <c r="T84" s="7" t="s">
        <v>5</v>
      </c>
      <c r="U84" s="57" t="s">
        <v>6</v>
      </c>
      <c r="V84" s="57" t="s">
        <v>7</v>
      </c>
      <c r="W84" s="57" t="s">
        <v>4</v>
      </c>
      <c r="X84" s="57" t="s">
        <v>4</v>
      </c>
      <c r="Y84" s="7" t="s">
        <v>8</v>
      </c>
      <c r="Z84" s="16"/>
    </row>
    <row r="85" spans="1:26" ht="24.95" customHeight="1">
      <c r="A85" s="19">
        <f>A76+1</f>
        <v>64</v>
      </c>
      <c r="B85" s="136" t="s">
        <v>430</v>
      </c>
      <c r="C85" s="23" t="s">
        <v>1348</v>
      </c>
      <c r="D85" s="22">
        <f t="shared" si="6"/>
        <v>5</v>
      </c>
      <c r="E85" s="205" t="s">
        <v>18</v>
      </c>
      <c r="F85" s="22">
        <f t="shared" si="7"/>
        <v>0</v>
      </c>
      <c r="G85" s="21" t="s">
        <v>1351</v>
      </c>
      <c r="H85" s="22">
        <f t="shared" si="8"/>
        <v>6</v>
      </c>
      <c r="I85" s="21" t="s">
        <v>1348</v>
      </c>
      <c r="J85" s="22">
        <f t="shared" si="9"/>
        <v>5</v>
      </c>
      <c r="K85" s="21" t="s">
        <v>1351</v>
      </c>
      <c r="L85" s="22">
        <f t="shared" si="10"/>
        <v>6</v>
      </c>
      <c r="M85" s="21" t="s">
        <v>1350</v>
      </c>
      <c r="N85" s="22">
        <f t="shared" si="11"/>
        <v>7</v>
      </c>
      <c r="O85" s="21" t="s">
        <v>1350</v>
      </c>
      <c r="P85" s="22">
        <f t="shared" si="12"/>
        <v>7</v>
      </c>
      <c r="Q85" s="21" t="s">
        <v>1350</v>
      </c>
      <c r="R85" s="22">
        <f t="shared" si="13"/>
        <v>7</v>
      </c>
      <c r="S85" s="24">
        <f t="shared" si="15"/>
        <v>184</v>
      </c>
      <c r="T85" s="25">
        <f t="shared" si="4"/>
        <v>4.5999999999999996</v>
      </c>
      <c r="U85" s="21">
        <v>178</v>
      </c>
      <c r="V85" s="24">
        <v>222</v>
      </c>
      <c r="W85" s="26">
        <v>186</v>
      </c>
      <c r="X85" s="175">
        <v>194</v>
      </c>
      <c r="Y85" s="27">
        <f t="shared" si="3"/>
        <v>4.82</v>
      </c>
      <c r="Z85" s="148" t="s">
        <v>1031</v>
      </c>
    </row>
    <row r="86" spans="1:26" ht="24.95" customHeight="1">
      <c r="A86" s="19">
        <f t="shared" si="5"/>
        <v>65</v>
      </c>
      <c r="B86" s="136" t="s">
        <v>431</v>
      </c>
      <c r="C86" s="23" t="s">
        <v>1347</v>
      </c>
      <c r="D86" s="22">
        <f t="shared" si="6"/>
        <v>8</v>
      </c>
      <c r="E86" s="21" t="s">
        <v>1349</v>
      </c>
      <c r="F86" s="22">
        <f t="shared" si="7"/>
        <v>9</v>
      </c>
      <c r="G86" s="21" t="s">
        <v>1349</v>
      </c>
      <c r="H86" s="22">
        <f t="shared" si="8"/>
        <v>9</v>
      </c>
      <c r="I86" s="21" t="s">
        <v>1349</v>
      </c>
      <c r="J86" s="22">
        <f t="shared" si="9"/>
        <v>9</v>
      </c>
      <c r="K86" s="21" t="s">
        <v>1347</v>
      </c>
      <c r="L86" s="22">
        <f t="shared" si="10"/>
        <v>8</v>
      </c>
      <c r="M86" s="21" t="s">
        <v>1347</v>
      </c>
      <c r="N86" s="22">
        <f t="shared" si="11"/>
        <v>8</v>
      </c>
      <c r="O86" s="21" t="s">
        <v>1347</v>
      </c>
      <c r="P86" s="22">
        <f t="shared" si="12"/>
        <v>8</v>
      </c>
      <c r="Q86" s="21" t="s">
        <v>1346</v>
      </c>
      <c r="R86" s="22">
        <f t="shared" si="13"/>
        <v>10</v>
      </c>
      <c r="S86" s="24">
        <f t="shared" ref="S86:S153" si="24">(D86*8+F86*8+H86*6+J86*6+L86*6+N86*2+P86*2+R86*2)</f>
        <v>344</v>
      </c>
      <c r="T86" s="25">
        <f t="shared" si="4"/>
        <v>8.6</v>
      </c>
      <c r="U86" s="21">
        <v>308</v>
      </c>
      <c r="V86" s="24">
        <v>342</v>
      </c>
      <c r="W86" s="26">
        <v>318</v>
      </c>
      <c r="X86" s="26">
        <v>300</v>
      </c>
      <c r="Y86" s="27">
        <f t="shared" si="3"/>
        <v>8.06</v>
      </c>
      <c r="Z86" s="148" t="s">
        <v>1032</v>
      </c>
    </row>
    <row r="87" spans="1:26" ht="24.95" customHeight="1">
      <c r="A87" s="19">
        <f t="shared" si="5"/>
        <v>66</v>
      </c>
      <c r="B87" s="136" t="s">
        <v>432</v>
      </c>
      <c r="C87" s="23" t="s">
        <v>1350</v>
      </c>
      <c r="D87" s="22">
        <f t="shared" si="6"/>
        <v>7</v>
      </c>
      <c r="E87" s="21" t="s">
        <v>1352</v>
      </c>
      <c r="F87" s="22">
        <f t="shared" si="7"/>
        <v>4</v>
      </c>
      <c r="G87" s="21" t="s">
        <v>1350</v>
      </c>
      <c r="H87" s="22">
        <f t="shared" si="8"/>
        <v>7</v>
      </c>
      <c r="I87" s="21" t="s">
        <v>1352</v>
      </c>
      <c r="J87" s="22">
        <f t="shared" si="9"/>
        <v>4</v>
      </c>
      <c r="K87" s="21" t="s">
        <v>1350</v>
      </c>
      <c r="L87" s="22">
        <f t="shared" si="10"/>
        <v>7</v>
      </c>
      <c r="M87" s="21" t="s">
        <v>1349</v>
      </c>
      <c r="N87" s="22">
        <f t="shared" si="11"/>
        <v>9</v>
      </c>
      <c r="O87" s="21" t="s">
        <v>1349</v>
      </c>
      <c r="P87" s="22">
        <f t="shared" si="12"/>
        <v>9</v>
      </c>
      <c r="Q87" s="21" t="s">
        <v>1347</v>
      </c>
      <c r="R87" s="22">
        <f t="shared" si="13"/>
        <v>8</v>
      </c>
      <c r="S87" s="24">
        <f t="shared" si="24"/>
        <v>248</v>
      </c>
      <c r="T87" s="25">
        <f t="shared" ref="T87:T112" si="25">S87/40</f>
        <v>6.2</v>
      </c>
      <c r="U87" s="21">
        <v>244</v>
      </c>
      <c r="V87" s="24">
        <v>230</v>
      </c>
      <c r="W87" s="26">
        <v>200</v>
      </c>
      <c r="X87" s="175">
        <v>210</v>
      </c>
      <c r="Y87" s="27">
        <f t="shared" ref="Y87:Y138" si="26">(S87+U87+V87+W87+X87)/200</f>
        <v>5.66</v>
      </c>
      <c r="Z87" s="148" t="s">
        <v>1033</v>
      </c>
    </row>
    <row r="88" spans="1:26" ht="24.95" customHeight="1">
      <c r="A88" s="19">
        <f t="shared" si="5"/>
        <v>67</v>
      </c>
      <c r="B88" s="136" t="s">
        <v>433</v>
      </c>
      <c r="C88" s="23" t="s">
        <v>1349</v>
      </c>
      <c r="D88" s="22">
        <f>IF(C88="AA",10, IF(C88="AB",9, IF(C88="BB",8, IF(C88="BC",7,IF(C88="CC",6, IF(C88="CD",5, IF(C88="DD",4,IF(C88="F",0))))))))</f>
        <v>9</v>
      </c>
      <c r="E88" s="21" t="s">
        <v>1351</v>
      </c>
      <c r="F88" s="22">
        <f>IF(E88="AA",10, IF(E88="AB",9, IF(E88="BB",8, IF(E88="BC",7,IF(E88="CC",6, IF(E88="CD",5, IF(E88="DD",4,IF(E88="F",0))))))))</f>
        <v>6</v>
      </c>
      <c r="G88" s="21" t="s">
        <v>1347</v>
      </c>
      <c r="H88" s="22">
        <f>IF(G88="AA",10, IF(G88="AB",9, IF(G88="BB",8, IF(G88="BC",7,IF(G88="CC",6, IF(G88="CD",5, IF(G88="DD",4,IF(G88="F",0))))))))</f>
        <v>8</v>
      </c>
      <c r="I88" s="21" t="s">
        <v>1347</v>
      </c>
      <c r="J88" s="22">
        <f>IF(I88="AA",10, IF(I88="AB",9, IF(I88="BB",8, IF(I88="BC",7,IF(I88="CC",6, IF(I88="CD",5, IF(I88="DD",4,IF(I88="F",0))))))))</f>
        <v>8</v>
      </c>
      <c r="K88" s="21" t="s">
        <v>1350</v>
      </c>
      <c r="L88" s="22">
        <f>IF(K88="AA",10, IF(K88="AB",9, IF(K88="BB",8, IF(K88="BC",7,IF(K88="CC",6, IF(K88="CD",5, IF(K88="DD",4,IF(K88="F",0))))))))</f>
        <v>7</v>
      </c>
      <c r="M88" s="21" t="s">
        <v>1349</v>
      </c>
      <c r="N88" s="22">
        <f t="shared" si="11"/>
        <v>9</v>
      </c>
      <c r="O88" s="21" t="s">
        <v>1347</v>
      </c>
      <c r="P88" s="22">
        <f>IF(O88="AA",10, IF(O88="AB",9, IF(O88="BB",8, IF(O88="BC",7,IF(O88="CC",6, IF(O88="CD",5, IF(O88="DD",4,IF(O88="F",0))))))))</f>
        <v>8</v>
      </c>
      <c r="Q88" s="21" t="s">
        <v>1349</v>
      </c>
      <c r="R88" s="22">
        <f>IF(Q88="AA",10, IF(Q88="AB",9, IF(Q88="BB",8, IF(Q88="BC",7,IF(Q88="CC",6, IF(Q88="CD",5, IF(Q88="DD",4,IF(Q88="F",0))))))))</f>
        <v>9</v>
      </c>
      <c r="S88" s="24">
        <f t="shared" si="24"/>
        <v>310</v>
      </c>
      <c r="T88" s="25">
        <f t="shared" si="25"/>
        <v>7.75</v>
      </c>
      <c r="U88" s="21">
        <v>241</v>
      </c>
      <c r="V88" s="24">
        <v>270</v>
      </c>
      <c r="W88" s="26">
        <v>234</v>
      </c>
      <c r="X88" s="26">
        <v>278</v>
      </c>
      <c r="Y88" s="27">
        <f t="shared" si="26"/>
        <v>6.665</v>
      </c>
      <c r="Z88" s="148" t="s">
        <v>1034</v>
      </c>
    </row>
    <row r="89" spans="1:26" ht="24.95" customHeight="1">
      <c r="A89" s="19">
        <f t="shared" ref="A89:A153" si="27">A88+1</f>
        <v>68</v>
      </c>
      <c r="B89" s="136" t="s">
        <v>434</v>
      </c>
      <c r="C89" s="23" t="s">
        <v>1346</v>
      </c>
      <c r="D89" s="22">
        <f>IF(C89="AA",10, IF(C89="AB",9, IF(C89="BB",8, IF(C89="BC",7,IF(C89="CC",6, IF(C89="CD",5, IF(C89="DD",4,IF(C89="F",0))))))))</f>
        <v>10</v>
      </c>
      <c r="E89" s="21" t="s">
        <v>1346</v>
      </c>
      <c r="F89" s="22">
        <f>IF(E89="AA",10, IF(E89="AB",9, IF(E89="BB",8, IF(E89="BC",7,IF(E89="CC",6, IF(E89="CD",5, IF(E89="DD",4,IF(E89="F",0))))))))</f>
        <v>10</v>
      </c>
      <c r="G89" s="21" t="s">
        <v>1346</v>
      </c>
      <c r="H89" s="22">
        <f>IF(G89="AA",10, IF(G89="AB",9, IF(G89="BB",8, IF(G89="BC",7,IF(G89="CC",6, IF(G89="CD",5, IF(G89="DD",4,IF(G89="F",0))))))))</f>
        <v>10</v>
      </c>
      <c r="I89" s="21" t="s">
        <v>1349</v>
      </c>
      <c r="J89" s="22">
        <f>IF(I89="AA",10, IF(I89="AB",9, IF(I89="BB",8, IF(I89="BC",7,IF(I89="CC",6, IF(I89="CD",5, IF(I89="DD",4,IF(I89="F",0))))))))</f>
        <v>9</v>
      </c>
      <c r="K89" s="21" t="s">
        <v>1347</v>
      </c>
      <c r="L89" s="22">
        <f>IF(K89="AA",10, IF(K89="AB",9, IF(K89="BB",8, IF(K89="BC",7,IF(K89="CC",6, IF(K89="CD",5, IF(K89="DD",4,IF(K89="F",0))))))))</f>
        <v>8</v>
      </c>
      <c r="M89" s="21" t="s">
        <v>1349</v>
      </c>
      <c r="N89" s="22">
        <f t="shared" si="11"/>
        <v>9</v>
      </c>
      <c r="O89" s="21" t="s">
        <v>1347</v>
      </c>
      <c r="P89" s="22">
        <f>IF(O89="AA",10, IF(O89="AB",9, IF(O89="BB",8, IF(O89="BC",7,IF(O89="CC",6, IF(O89="CD",5, IF(O89="DD",4,IF(O89="F",0))))))))</f>
        <v>8</v>
      </c>
      <c r="Q89" s="21" t="s">
        <v>1347</v>
      </c>
      <c r="R89" s="22">
        <f>IF(Q89="AA",10, IF(Q89="AB",9, IF(Q89="BB",8, IF(Q89="BC",7,IF(Q89="CC",6, IF(Q89="CD",5, IF(Q89="DD",4,IF(Q89="F",0))))))))</f>
        <v>8</v>
      </c>
      <c r="S89" s="24">
        <f t="shared" si="24"/>
        <v>372</v>
      </c>
      <c r="T89" s="25">
        <f t="shared" si="25"/>
        <v>9.3000000000000007</v>
      </c>
      <c r="U89" s="21">
        <v>276</v>
      </c>
      <c r="V89" s="24">
        <v>270</v>
      </c>
      <c r="W89" s="26">
        <v>310</v>
      </c>
      <c r="X89" s="26">
        <v>350</v>
      </c>
      <c r="Y89" s="27">
        <f t="shared" si="26"/>
        <v>7.89</v>
      </c>
      <c r="Z89" s="148" t="s">
        <v>1035</v>
      </c>
    </row>
    <row r="90" spans="1:26" ht="24.95" customHeight="1">
      <c r="A90" s="19">
        <f t="shared" si="27"/>
        <v>69</v>
      </c>
      <c r="B90" s="136" t="s">
        <v>435</v>
      </c>
      <c r="C90" s="23" t="s">
        <v>1350</v>
      </c>
      <c r="D90" s="22">
        <f>IF(C90="AA",10, IF(C90="AB",9, IF(C90="BB",8, IF(C90="BC",7,IF(C90="CC",6, IF(C90="CD",5, IF(C90="DD",4,IF(C90="F",0))))))))</f>
        <v>7</v>
      </c>
      <c r="E90" s="21" t="s">
        <v>1351</v>
      </c>
      <c r="F90" s="22">
        <f>IF(E90="AA",10, IF(E90="AB",9, IF(E90="BB",8, IF(E90="BC",7,IF(E90="CC",6, IF(E90="CD",5, IF(E90="DD",4,IF(E90="F",0))))))))</f>
        <v>6</v>
      </c>
      <c r="G90" s="21" t="s">
        <v>1346</v>
      </c>
      <c r="H90" s="22">
        <f>IF(G90="AA",10, IF(G90="AB",9, IF(G90="BB",8, IF(G90="BC",7,IF(G90="CC",6, IF(G90="CD",5, IF(G90="DD",4,IF(G90="F",0))))))))</f>
        <v>10</v>
      </c>
      <c r="I90" s="21" t="s">
        <v>1351</v>
      </c>
      <c r="J90" s="22">
        <f>IF(I90="AA",10, IF(I90="AB",9, IF(I90="BB",8, IF(I90="BC",7,IF(I90="CC",6, IF(I90="CD",5, IF(I90="DD",4,IF(I90="F",0))))))))</f>
        <v>6</v>
      </c>
      <c r="K90" s="21" t="s">
        <v>1349</v>
      </c>
      <c r="L90" s="22">
        <f>IF(K90="AA",10, IF(K90="AB",9, IF(K90="BB",8, IF(K90="BC",7,IF(K90="CC",6, IF(K90="CD",5, IF(K90="DD",4,IF(K90="F",0))))))))</f>
        <v>9</v>
      </c>
      <c r="M90" s="21" t="s">
        <v>1349</v>
      </c>
      <c r="N90" s="22">
        <f t="shared" si="11"/>
        <v>9</v>
      </c>
      <c r="O90" s="21" t="s">
        <v>1346</v>
      </c>
      <c r="P90" s="22">
        <f>IF(O90="AA",10, IF(O90="AB",9, IF(O90="BB",8, IF(O90="BC",7,IF(O90="CC",6, IF(O90="CD",5, IF(O90="DD",4,IF(O90="F",0))))))))</f>
        <v>10</v>
      </c>
      <c r="Q90" s="21" t="s">
        <v>1349</v>
      </c>
      <c r="R90" s="22">
        <f>IF(Q90="AA",10, IF(Q90="AB",9, IF(Q90="BB",8, IF(Q90="BC",7,IF(Q90="CC",6, IF(Q90="CD",5, IF(Q90="DD",4,IF(Q90="F",0))))))))</f>
        <v>9</v>
      </c>
      <c r="S90" s="24">
        <f t="shared" si="24"/>
        <v>310</v>
      </c>
      <c r="T90" s="25">
        <f t="shared" si="25"/>
        <v>7.75</v>
      </c>
      <c r="U90" s="21">
        <v>269</v>
      </c>
      <c r="V90" s="24">
        <v>292</v>
      </c>
      <c r="W90" s="26">
        <v>296</v>
      </c>
      <c r="X90" s="26">
        <v>266</v>
      </c>
      <c r="Y90" s="27">
        <f t="shared" si="26"/>
        <v>7.165</v>
      </c>
      <c r="Z90" s="148" t="s">
        <v>1036</v>
      </c>
    </row>
    <row r="91" spans="1:26" ht="24.95" customHeight="1">
      <c r="A91" s="19">
        <f t="shared" si="27"/>
        <v>70</v>
      </c>
      <c r="B91" s="136" t="s">
        <v>436</v>
      </c>
      <c r="C91" s="23" t="s">
        <v>1346</v>
      </c>
      <c r="D91" s="22">
        <f>IF(C91="AA",10, IF(C91="AB",9, IF(C91="BB",8, IF(C91="BC",7,IF(C91="CC",6, IF(C91="CD",5, IF(C91="DD",4,IF(C91="F",0))))))))</f>
        <v>10</v>
      </c>
      <c r="E91" s="21" t="s">
        <v>1346</v>
      </c>
      <c r="F91" s="22">
        <f>IF(E91="AA",10, IF(E91="AB",9, IF(E91="BB",8, IF(E91="BC",7,IF(E91="CC",6, IF(E91="CD",5, IF(E91="DD",4,IF(E91="F",0))))))))</f>
        <v>10</v>
      </c>
      <c r="G91" s="21" t="s">
        <v>1349</v>
      </c>
      <c r="H91" s="22">
        <f>IF(G91="AA",10, IF(G91="AB",9, IF(G91="BB",8, IF(G91="BC",7,IF(G91="CC",6, IF(G91="CD",5, IF(G91="DD",4,IF(G91="F",0))))))))</f>
        <v>9</v>
      </c>
      <c r="I91" s="21" t="s">
        <v>1346</v>
      </c>
      <c r="J91" s="22">
        <f>IF(I91="AA",10, IF(I91="AB",9, IF(I91="BB",8, IF(I91="BC",7,IF(I91="CC",6, IF(I91="CD",5, IF(I91="DD",4,IF(I91="F",0))))))))</f>
        <v>10</v>
      </c>
      <c r="K91" s="21" t="s">
        <v>1349</v>
      </c>
      <c r="L91" s="22">
        <f>IF(K91="AA",10, IF(K91="AB",9, IF(K91="BB",8, IF(K91="BC",7,IF(K91="CC",6, IF(K91="CD",5, IF(K91="DD",4,IF(K91="F",0))))))))</f>
        <v>9</v>
      </c>
      <c r="M91" s="21" t="s">
        <v>1349</v>
      </c>
      <c r="N91" s="22">
        <f t="shared" si="11"/>
        <v>9</v>
      </c>
      <c r="O91" s="21" t="s">
        <v>1347</v>
      </c>
      <c r="P91" s="22">
        <f>IF(O91="AA",10, IF(O91="AB",9, IF(O91="BB",8, IF(O91="BC",7,IF(O91="CC",6, IF(O91="CD",5, IF(O91="DD",4,IF(O91="F",0))))))))</f>
        <v>8</v>
      </c>
      <c r="Q91" s="21" t="s">
        <v>1346</v>
      </c>
      <c r="R91" s="22">
        <f>IF(Q91="AA",10, IF(Q91="AB",9, IF(Q91="BB",8, IF(Q91="BC",7,IF(Q91="CC",6, IF(Q91="CD",5, IF(Q91="DD",4,IF(Q91="F",0))))))))</f>
        <v>10</v>
      </c>
      <c r="S91" s="24">
        <f t="shared" si="24"/>
        <v>382</v>
      </c>
      <c r="T91" s="25">
        <f t="shared" si="25"/>
        <v>9.5500000000000007</v>
      </c>
      <c r="U91" s="21">
        <v>311</v>
      </c>
      <c r="V91" s="24">
        <v>314</v>
      </c>
      <c r="W91" s="26">
        <v>326</v>
      </c>
      <c r="X91" s="26">
        <v>390</v>
      </c>
      <c r="Y91" s="27">
        <f t="shared" si="26"/>
        <v>8.6150000000000002</v>
      </c>
      <c r="Z91" s="148" t="s">
        <v>1037</v>
      </c>
    </row>
    <row r="92" spans="1:26" ht="24.95" customHeight="1">
      <c r="A92" s="19">
        <f t="shared" si="27"/>
        <v>71</v>
      </c>
      <c r="B92" s="136" t="s">
        <v>437</v>
      </c>
      <c r="C92" s="23" t="s">
        <v>1349</v>
      </c>
      <c r="D92" s="22">
        <f>IF(C92="AA",10, IF(C92="AB",9, IF(C92="BB",8, IF(C92="BC",7,IF(C92="CC",6, IF(C92="CD",5, IF(C92="DD",4,IF(C92="F",0))))))))</f>
        <v>9</v>
      </c>
      <c r="E92" s="21" t="s">
        <v>1349</v>
      </c>
      <c r="F92" s="22">
        <f>IF(E92="AA",10, IF(E92="AB",9, IF(E92="BB",8, IF(E92="BC",7,IF(E92="CC",6, IF(E92="CD",5, IF(E92="DD",4,IF(E92="F",0))))))))</f>
        <v>9</v>
      </c>
      <c r="G92" s="21" t="s">
        <v>1346</v>
      </c>
      <c r="H92" s="22">
        <f>IF(G92="AA",10, IF(G92="AB",9, IF(G92="BB",8, IF(G92="BC",7,IF(G92="CC",6, IF(G92="CD",5, IF(G92="DD",4,IF(G92="F",0))))))))</f>
        <v>10</v>
      </c>
      <c r="I92" s="21" t="s">
        <v>1351</v>
      </c>
      <c r="J92" s="22">
        <f>IF(I92="AA",10, IF(I92="AB",9, IF(I92="BB",8, IF(I92="BC",7,IF(I92="CC",6, IF(I92="CD",5, IF(I92="DD",4,IF(I92="F",0))))))))</f>
        <v>6</v>
      </c>
      <c r="K92" s="21" t="s">
        <v>1347</v>
      </c>
      <c r="L92" s="22">
        <f>IF(K92="AA",10, IF(K92="AB",9, IF(K92="BB",8, IF(K92="BC",7,IF(K92="CC",6, IF(K92="CD",5, IF(K92="DD",4,IF(K92="F",0))))))))</f>
        <v>8</v>
      </c>
      <c r="M92" s="21" t="s">
        <v>1346</v>
      </c>
      <c r="N92" s="22">
        <f t="shared" si="11"/>
        <v>10</v>
      </c>
      <c r="O92" s="21" t="s">
        <v>1349</v>
      </c>
      <c r="P92" s="22">
        <f>IF(O92="AA",10, IF(O92="AB",9, IF(O92="BB",8, IF(O92="BC",7,IF(O92="CC",6, IF(O92="CD",5, IF(O92="DD",4,IF(O92="F",0))))))))</f>
        <v>9</v>
      </c>
      <c r="Q92" s="21" t="s">
        <v>1349</v>
      </c>
      <c r="R92" s="22">
        <f>IF(Q92="AA",10, IF(Q92="AB",9, IF(Q92="BB",8, IF(Q92="BC",7,IF(Q92="CC",6, IF(Q92="CD",5, IF(Q92="DD",4,IF(Q92="F",0))))))))</f>
        <v>9</v>
      </c>
      <c r="S92" s="24">
        <f t="shared" si="24"/>
        <v>344</v>
      </c>
      <c r="T92" s="25">
        <f t="shared" si="25"/>
        <v>8.6</v>
      </c>
      <c r="U92" s="21">
        <v>297</v>
      </c>
      <c r="V92" s="24">
        <v>298</v>
      </c>
      <c r="W92" s="26">
        <v>268</v>
      </c>
      <c r="X92" s="26">
        <v>308</v>
      </c>
      <c r="Y92" s="27">
        <f t="shared" si="26"/>
        <v>7.5750000000000002</v>
      </c>
      <c r="Z92" s="148" t="s">
        <v>832</v>
      </c>
    </row>
    <row r="93" spans="1:26" ht="24.95" customHeight="1">
      <c r="A93" s="19">
        <f t="shared" si="27"/>
        <v>72</v>
      </c>
      <c r="B93" s="136" t="s">
        <v>438</v>
      </c>
      <c r="C93" s="23" t="s">
        <v>1349</v>
      </c>
      <c r="D93" s="22">
        <f t="shared" si="6"/>
        <v>9</v>
      </c>
      <c r="E93" s="21" t="s">
        <v>1352</v>
      </c>
      <c r="F93" s="22">
        <f t="shared" si="7"/>
        <v>4</v>
      </c>
      <c r="G93" s="21" t="s">
        <v>1346</v>
      </c>
      <c r="H93" s="22">
        <f t="shared" si="8"/>
        <v>10</v>
      </c>
      <c r="I93" s="21" t="s">
        <v>1351</v>
      </c>
      <c r="J93" s="22">
        <f t="shared" si="9"/>
        <v>6</v>
      </c>
      <c r="K93" s="21" t="s">
        <v>1350</v>
      </c>
      <c r="L93" s="22">
        <f t="shared" si="10"/>
        <v>7</v>
      </c>
      <c r="M93" s="21" t="s">
        <v>1346</v>
      </c>
      <c r="N93" s="22">
        <f t="shared" si="11"/>
        <v>10</v>
      </c>
      <c r="O93" s="21" t="s">
        <v>1349</v>
      </c>
      <c r="P93" s="22">
        <f t="shared" si="12"/>
        <v>9</v>
      </c>
      <c r="Q93" s="21" t="s">
        <v>1346</v>
      </c>
      <c r="R93" s="22">
        <f t="shared" si="13"/>
        <v>10</v>
      </c>
      <c r="S93" s="24">
        <f t="shared" si="24"/>
        <v>300</v>
      </c>
      <c r="T93" s="25">
        <f t="shared" si="25"/>
        <v>7.5</v>
      </c>
      <c r="U93" s="21">
        <v>278</v>
      </c>
      <c r="V93" s="24">
        <v>310</v>
      </c>
      <c r="W93" s="26">
        <v>236</v>
      </c>
      <c r="X93" s="26">
        <v>264</v>
      </c>
      <c r="Y93" s="27">
        <f t="shared" si="26"/>
        <v>6.94</v>
      </c>
      <c r="Z93" s="148" t="s">
        <v>1038</v>
      </c>
    </row>
    <row r="94" spans="1:26" ht="24.95" customHeight="1">
      <c r="A94" s="19">
        <f t="shared" si="27"/>
        <v>73</v>
      </c>
      <c r="B94" s="136" t="s">
        <v>439</v>
      </c>
      <c r="C94" s="23" t="s">
        <v>1346</v>
      </c>
      <c r="D94" s="22">
        <f t="shared" si="6"/>
        <v>10</v>
      </c>
      <c r="E94" s="21" t="s">
        <v>1348</v>
      </c>
      <c r="F94" s="22">
        <f t="shared" si="7"/>
        <v>5</v>
      </c>
      <c r="G94" s="21" t="s">
        <v>1347</v>
      </c>
      <c r="H94" s="22">
        <f t="shared" si="8"/>
        <v>8</v>
      </c>
      <c r="I94" s="21" t="s">
        <v>1350</v>
      </c>
      <c r="J94" s="22">
        <f t="shared" si="9"/>
        <v>7</v>
      </c>
      <c r="K94" s="21" t="s">
        <v>1350</v>
      </c>
      <c r="L94" s="22">
        <f t="shared" si="10"/>
        <v>7</v>
      </c>
      <c r="M94" s="21" t="s">
        <v>1349</v>
      </c>
      <c r="N94" s="22">
        <f t="shared" si="11"/>
        <v>9</v>
      </c>
      <c r="O94" s="21" t="s">
        <v>1347</v>
      </c>
      <c r="P94" s="22">
        <f t="shared" si="12"/>
        <v>8</v>
      </c>
      <c r="Q94" s="21" t="s">
        <v>1347</v>
      </c>
      <c r="R94" s="22">
        <f t="shared" si="13"/>
        <v>8</v>
      </c>
      <c r="S94" s="24">
        <f t="shared" si="24"/>
        <v>302</v>
      </c>
      <c r="T94" s="25">
        <f t="shared" si="25"/>
        <v>7.55</v>
      </c>
      <c r="U94" s="21">
        <v>268</v>
      </c>
      <c r="V94" s="24">
        <v>234</v>
      </c>
      <c r="W94" s="26">
        <v>254</v>
      </c>
      <c r="X94" s="26">
        <v>302</v>
      </c>
      <c r="Y94" s="27">
        <f t="shared" si="26"/>
        <v>6.8</v>
      </c>
      <c r="Z94" s="35" t="s">
        <v>1039</v>
      </c>
    </row>
    <row r="95" spans="1:26" ht="24.95" customHeight="1">
      <c r="A95" s="19">
        <f t="shared" si="27"/>
        <v>74</v>
      </c>
      <c r="B95" s="136" t="s">
        <v>440</v>
      </c>
      <c r="C95" s="23" t="s">
        <v>1347</v>
      </c>
      <c r="D95" s="22">
        <f t="shared" si="6"/>
        <v>8</v>
      </c>
      <c r="E95" s="21" t="s">
        <v>1352</v>
      </c>
      <c r="F95" s="22">
        <f t="shared" si="7"/>
        <v>4</v>
      </c>
      <c r="G95" s="21" t="s">
        <v>1350</v>
      </c>
      <c r="H95" s="22">
        <f t="shared" si="8"/>
        <v>7</v>
      </c>
      <c r="I95" s="21" t="s">
        <v>1350</v>
      </c>
      <c r="J95" s="22">
        <f t="shared" si="9"/>
        <v>7</v>
      </c>
      <c r="K95" s="21" t="s">
        <v>1350</v>
      </c>
      <c r="L95" s="22">
        <f t="shared" si="10"/>
        <v>7</v>
      </c>
      <c r="M95" s="21" t="s">
        <v>1347</v>
      </c>
      <c r="N95" s="22">
        <f t="shared" si="11"/>
        <v>8</v>
      </c>
      <c r="O95" s="21" t="s">
        <v>1347</v>
      </c>
      <c r="P95" s="22">
        <f t="shared" si="12"/>
        <v>8</v>
      </c>
      <c r="Q95" s="21" t="s">
        <v>1347</v>
      </c>
      <c r="R95" s="22">
        <f t="shared" si="13"/>
        <v>8</v>
      </c>
      <c r="S95" s="24">
        <f t="shared" si="24"/>
        <v>270</v>
      </c>
      <c r="T95" s="25">
        <f t="shared" si="25"/>
        <v>6.75</v>
      </c>
      <c r="U95" s="21">
        <v>188</v>
      </c>
      <c r="V95" s="24">
        <v>246</v>
      </c>
      <c r="W95" s="26">
        <v>218</v>
      </c>
      <c r="X95" s="26">
        <v>212</v>
      </c>
      <c r="Y95" s="27">
        <f t="shared" si="26"/>
        <v>5.67</v>
      </c>
      <c r="Z95" s="35" t="s">
        <v>1040</v>
      </c>
    </row>
    <row r="96" spans="1:26" ht="24.95" customHeight="1">
      <c r="A96" s="19">
        <f t="shared" si="27"/>
        <v>75</v>
      </c>
      <c r="B96" s="136" t="s">
        <v>441</v>
      </c>
      <c r="C96" s="23" t="s">
        <v>1350</v>
      </c>
      <c r="D96" s="22">
        <f t="shared" si="6"/>
        <v>7</v>
      </c>
      <c r="E96" s="21" t="s">
        <v>1352</v>
      </c>
      <c r="F96" s="22">
        <f t="shared" si="7"/>
        <v>4</v>
      </c>
      <c r="G96" s="21" t="s">
        <v>1350</v>
      </c>
      <c r="H96" s="22">
        <f t="shared" si="8"/>
        <v>7</v>
      </c>
      <c r="I96" s="21" t="s">
        <v>1348</v>
      </c>
      <c r="J96" s="22">
        <f t="shared" si="9"/>
        <v>5</v>
      </c>
      <c r="K96" s="21" t="s">
        <v>1350</v>
      </c>
      <c r="L96" s="22">
        <f t="shared" si="10"/>
        <v>7</v>
      </c>
      <c r="M96" s="21" t="s">
        <v>1349</v>
      </c>
      <c r="N96" s="22">
        <f t="shared" si="11"/>
        <v>9</v>
      </c>
      <c r="O96" s="21" t="s">
        <v>1346</v>
      </c>
      <c r="P96" s="22">
        <f t="shared" si="12"/>
        <v>10</v>
      </c>
      <c r="Q96" s="21" t="s">
        <v>1346</v>
      </c>
      <c r="R96" s="22">
        <f t="shared" si="13"/>
        <v>10</v>
      </c>
      <c r="S96" s="24">
        <f t="shared" si="24"/>
        <v>260</v>
      </c>
      <c r="T96" s="25">
        <f t="shared" si="25"/>
        <v>6.5</v>
      </c>
      <c r="U96" s="21">
        <v>327</v>
      </c>
      <c r="V96" s="24">
        <v>334</v>
      </c>
      <c r="W96" s="26">
        <v>310</v>
      </c>
      <c r="X96" s="176">
        <v>328</v>
      </c>
      <c r="Y96" s="27">
        <f t="shared" si="26"/>
        <v>7.7949999999999999</v>
      </c>
      <c r="Z96" s="35" t="s">
        <v>1041</v>
      </c>
    </row>
    <row r="97" spans="1:26" ht="24.95" customHeight="1">
      <c r="A97" s="19">
        <f t="shared" si="27"/>
        <v>76</v>
      </c>
      <c r="B97" s="136" t="s">
        <v>442</v>
      </c>
      <c r="C97" s="23" t="s">
        <v>1349</v>
      </c>
      <c r="D97" s="22">
        <f t="shared" si="6"/>
        <v>9</v>
      </c>
      <c r="E97" s="21" t="s">
        <v>1347</v>
      </c>
      <c r="F97" s="22">
        <f t="shared" si="7"/>
        <v>8</v>
      </c>
      <c r="G97" s="21" t="s">
        <v>1350</v>
      </c>
      <c r="H97" s="22">
        <f t="shared" si="8"/>
        <v>7</v>
      </c>
      <c r="I97" s="21" t="s">
        <v>1350</v>
      </c>
      <c r="J97" s="22">
        <f t="shared" si="9"/>
        <v>7</v>
      </c>
      <c r="K97" s="21" t="s">
        <v>1347</v>
      </c>
      <c r="L97" s="22">
        <f t="shared" si="10"/>
        <v>8</v>
      </c>
      <c r="M97" s="21" t="s">
        <v>1347</v>
      </c>
      <c r="N97" s="22">
        <f t="shared" si="11"/>
        <v>8</v>
      </c>
      <c r="O97" s="21" t="s">
        <v>1347</v>
      </c>
      <c r="P97" s="22">
        <f t="shared" si="12"/>
        <v>8</v>
      </c>
      <c r="Q97" s="21" t="s">
        <v>1346</v>
      </c>
      <c r="R97" s="22">
        <f t="shared" si="13"/>
        <v>10</v>
      </c>
      <c r="S97" s="24">
        <f t="shared" si="24"/>
        <v>320</v>
      </c>
      <c r="T97" s="25">
        <f t="shared" si="25"/>
        <v>8</v>
      </c>
      <c r="U97" s="21">
        <v>265</v>
      </c>
      <c r="V97" s="24">
        <v>280</v>
      </c>
      <c r="W97" s="26">
        <v>292</v>
      </c>
      <c r="X97" s="26">
        <v>276</v>
      </c>
      <c r="Y97" s="27">
        <f t="shared" si="26"/>
        <v>7.165</v>
      </c>
      <c r="Z97" s="35" t="s">
        <v>1042</v>
      </c>
    </row>
    <row r="98" spans="1:26" ht="24.95" customHeight="1">
      <c r="A98" s="19">
        <f t="shared" si="27"/>
        <v>77</v>
      </c>
      <c r="B98" s="136" t="s">
        <v>443</v>
      </c>
      <c r="C98" s="23" t="s">
        <v>1347</v>
      </c>
      <c r="D98" s="22">
        <f t="shared" si="6"/>
        <v>8</v>
      </c>
      <c r="E98" s="21" t="s">
        <v>1347</v>
      </c>
      <c r="F98" s="22">
        <f t="shared" si="7"/>
        <v>8</v>
      </c>
      <c r="G98" s="21" t="s">
        <v>1349</v>
      </c>
      <c r="H98" s="22">
        <f t="shared" si="8"/>
        <v>9</v>
      </c>
      <c r="I98" s="21" t="s">
        <v>1350</v>
      </c>
      <c r="J98" s="22">
        <f t="shared" si="9"/>
        <v>7</v>
      </c>
      <c r="K98" s="21" t="s">
        <v>1349</v>
      </c>
      <c r="L98" s="22">
        <f t="shared" si="10"/>
        <v>9</v>
      </c>
      <c r="M98" s="21" t="s">
        <v>1346</v>
      </c>
      <c r="N98" s="22">
        <f t="shared" si="11"/>
        <v>10</v>
      </c>
      <c r="O98" s="21" t="s">
        <v>1349</v>
      </c>
      <c r="P98" s="22">
        <f t="shared" si="12"/>
        <v>9</v>
      </c>
      <c r="Q98" s="21" t="s">
        <v>1346</v>
      </c>
      <c r="R98" s="22">
        <f t="shared" si="13"/>
        <v>10</v>
      </c>
      <c r="S98" s="24">
        <f t="shared" si="24"/>
        <v>336</v>
      </c>
      <c r="T98" s="25">
        <f t="shared" si="25"/>
        <v>8.4</v>
      </c>
      <c r="U98" s="21">
        <v>285</v>
      </c>
      <c r="V98" s="24">
        <v>288</v>
      </c>
      <c r="W98" s="26">
        <v>288</v>
      </c>
      <c r="X98" s="26">
        <v>300</v>
      </c>
      <c r="Y98" s="27">
        <f t="shared" si="26"/>
        <v>7.4850000000000003</v>
      </c>
      <c r="Z98" s="35" t="s">
        <v>1043</v>
      </c>
    </row>
    <row r="99" spans="1:26" ht="24.95" customHeight="1">
      <c r="A99" s="19">
        <f t="shared" si="27"/>
        <v>78</v>
      </c>
      <c r="B99" s="139" t="s">
        <v>444</v>
      </c>
      <c r="C99" s="23" t="s">
        <v>1351</v>
      </c>
      <c r="D99" s="22">
        <f t="shared" si="6"/>
        <v>6</v>
      </c>
      <c r="E99" s="205" t="s">
        <v>18</v>
      </c>
      <c r="F99" s="22">
        <f t="shared" si="7"/>
        <v>0</v>
      </c>
      <c r="G99" s="21" t="s">
        <v>1352</v>
      </c>
      <c r="H99" s="22">
        <f t="shared" si="8"/>
        <v>4</v>
      </c>
      <c r="I99" s="21" t="s">
        <v>1351</v>
      </c>
      <c r="J99" s="22">
        <f t="shared" si="9"/>
        <v>6</v>
      </c>
      <c r="K99" s="21" t="s">
        <v>1350</v>
      </c>
      <c r="L99" s="22">
        <f t="shared" si="10"/>
        <v>7</v>
      </c>
      <c r="M99" s="21" t="s">
        <v>1348</v>
      </c>
      <c r="N99" s="22">
        <f t="shared" si="11"/>
        <v>5</v>
      </c>
      <c r="O99" s="21" t="s">
        <v>1352</v>
      </c>
      <c r="P99" s="22">
        <f t="shared" si="12"/>
        <v>4</v>
      </c>
      <c r="Q99" s="21" t="s">
        <v>1347</v>
      </c>
      <c r="R99" s="22">
        <f t="shared" si="13"/>
        <v>8</v>
      </c>
      <c r="S99" s="24">
        <f t="shared" si="24"/>
        <v>184</v>
      </c>
      <c r="T99" s="25">
        <f t="shared" si="25"/>
        <v>4.5999999999999996</v>
      </c>
      <c r="U99" s="21">
        <v>229</v>
      </c>
      <c r="V99" s="24">
        <v>180</v>
      </c>
      <c r="W99" s="26">
        <v>120</v>
      </c>
      <c r="X99" s="175">
        <v>110</v>
      </c>
      <c r="Y99" s="27">
        <f t="shared" si="26"/>
        <v>4.1150000000000002</v>
      </c>
      <c r="Z99" s="147" t="s">
        <v>1044</v>
      </c>
    </row>
    <row r="100" spans="1:26" ht="24.95" customHeight="1">
      <c r="A100" s="19">
        <f t="shared" si="27"/>
        <v>79</v>
      </c>
      <c r="B100" s="136" t="s">
        <v>445</v>
      </c>
      <c r="C100" s="234" t="s">
        <v>18</v>
      </c>
      <c r="D100" s="22">
        <f t="shared" si="6"/>
        <v>0</v>
      </c>
      <c r="E100" s="21" t="s">
        <v>1352</v>
      </c>
      <c r="F100" s="22">
        <f t="shared" si="7"/>
        <v>4</v>
      </c>
      <c r="G100" s="21" t="s">
        <v>1351</v>
      </c>
      <c r="H100" s="22">
        <f t="shared" si="8"/>
        <v>6</v>
      </c>
      <c r="I100" s="205" t="s">
        <v>18</v>
      </c>
      <c r="J100" s="22">
        <f t="shared" si="9"/>
        <v>0</v>
      </c>
      <c r="K100" s="21" t="s">
        <v>1351</v>
      </c>
      <c r="L100" s="22">
        <f t="shared" si="10"/>
        <v>6</v>
      </c>
      <c r="M100" s="21" t="s">
        <v>1349</v>
      </c>
      <c r="N100" s="22">
        <f t="shared" si="11"/>
        <v>9</v>
      </c>
      <c r="O100" s="21" t="s">
        <v>1347</v>
      </c>
      <c r="P100" s="22">
        <f t="shared" si="12"/>
        <v>8</v>
      </c>
      <c r="Q100" s="21" t="s">
        <v>1347</v>
      </c>
      <c r="R100" s="22">
        <f t="shared" si="13"/>
        <v>8</v>
      </c>
      <c r="S100" s="24">
        <f t="shared" si="24"/>
        <v>154</v>
      </c>
      <c r="T100" s="25">
        <f t="shared" si="25"/>
        <v>3.85</v>
      </c>
      <c r="U100" s="21">
        <v>302</v>
      </c>
      <c r="V100" s="24">
        <v>270</v>
      </c>
      <c r="W100" s="26">
        <v>220</v>
      </c>
      <c r="X100" s="26">
        <v>250</v>
      </c>
      <c r="Y100" s="27">
        <f t="shared" si="26"/>
        <v>5.98</v>
      </c>
      <c r="Z100" s="35" t="s">
        <v>1045</v>
      </c>
    </row>
    <row r="101" spans="1:26" ht="24.95" customHeight="1">
      <c r="A101" s="19">
        <f t="shared" si="27"/>
        <v>80</v>
      </c>
      <c r="B101" s="136" t="s">
        <v>446</v>
      </c>
      <c r="C101" s="23" t="s">
        <v>1349</v>
      </c>
      <c r="D101" s="22">
        <f t="shared" si="6"/>
        <v>9</v>
      </c>
      <c r="E101" s="21" t="s">
        <v>1349</v>
      </c>
      <c r="F101" s="22">
        <f t="shared" si="7"/>
        <v>9</v>
      </c>
      <c r="G101" s="21" t="s">
        <v>1349</v>
      </c>
      <c r="H101" s="22">
        <f t="shared" si="8"/>
        <v>9</v>
      </c>
      <c r="I101" s="21" t="s">
        <v>1347</v>
      </c>
      <c r="J101" s="22">
        <f t="shared" si="9"/>
        <v>8</v>
      </c>
      <c r="K101" s="21" t="s">
        <v>1346</v>
      </c>
      <c r="L101" s="22">
        <f t="shared" si="10"/>
        <v>10</v>
      </c>
      <c r="M101" s="21" t="s">
        <v>1349</v>
      </c>
      <c r="N101" s="22">
        <f t="shared" si="11"/>
        <v>9</v>
      </c>
      <c r="O101" s="21" t="s">
        <v>1346</v>
      </c>
      <c r="P101" s="22">
        <f t="shared" si="12"/>
        <v>10</v>
      </c>
      <c r="Q101" s="21" t="s">
        <v>1346</v>
      </c>
      <c r="R101" s="22">
        <f t="shared" si="13"/>
        <v>10</v>
      </c>
      <c r="S101" s="24">
        <f t="shared" si="24"/>
        <v>364</v>
      </c>
      <c r="T101" s="25">
        <f t="shared" si="25"/>
        <v>9.1</v>
      </c>
      <c r="U101" s="21">
        <v>352</v>
      </c>
      <c r="V101" s="24">
        <v>328</v>
      </c>
      <c r="W101" s="26">
        <v>384</v>
      </c>
      <c r="X101" s="26">
        <v>376</v>
      </c>
      <c r="Y101" s="27">
        <f t="shared" si="26"/>
        <v>9.02</v>
      </c>
      <c r="Z101" s="35" t="s">
        <v>1046</v>
      </c>
    </row>
    <row r="102" spans="1:26" ht="24.95" customHeight="1">
      <c r="A102" s="19">
        <f t="shared" si="27"/>
        <v>81</v>
      </c>
      <c r="B102" s="136" t="s">
        <v>447</v>
      </c>
      <c r="C102" s="23" t="s">
        <v>1352</v>
      </c>
      <c r="D102" s="22">
        <f t="shared" si="6"/>
        <v>4</v>
      </c>
      <c r="E102" s="205" t="s">
        <v>18</v>
      </c>
      <c r="F102" s="22">
        <f t="shared" si="7"/>
        <v>0</v>
      </c>
      <c r="G102" s="21" t="s">
        <v>1352</v>
      </c>
      <c r="H102" s="22">
        <f t="shared" si="8"/>
        <v>4</v>
      </c>
      <c r="I102" s="21" t="s">
        <v>1348</v>
      </c>
      <c r="J102" s="22">
        <f t="shared" si="9"/>
        <v>5</v>
      </c>
      <c r="K102" s="21" t="s">
        <v>1350</v>
      </c>
      <c r="L102" s="22">
        <f t="shared" si="10"/>
        <v>7</v>
      </c>
      <c r="M102" s="21" t="s">
        <v>1346</v>
      </c>
      <c r="N102" s="22">
        <f t="shared" si="11"/>
        <v>10</v>
      </c>
      <c r="O102" s="21" t="s">
        <v>1347</v>
      </c>
      <c r="P102" s="22">
        <f t="shared" si="12"/>
        <v>8</v>
      </c>
      <c r="Q102" s="21" t="s">
        <v>1350</v>
      </c>
      <c r="R102" s="22">
        <f t="shared" si="13"/>
        <v>7</v>
      </c>
      <c r="S102" s="24">
        <f t="shared" si="24"/>
        <v>178</v>
      </c>
      <c r="T102" s="25">
        <f t="shared" si="25"/>
        <v>4.45</v>
      </c>
      <c r="U102" s="21">
        <v>230</v>
      </c>
      <c r="V102" s="24">
        <v>178</v>
      </c>
      <c r="W102" s="176">
        <v>148</v>
      </c>
      <c r="X102" s="176">
        <v>180</v>
      </c>
      <c r="Y102" s="27">
        <f t="shared" si="26"/>
        <v>4.57</v>
      </c>
      <c r="Z102" s="35" t="s">
        <v>1047</v>
      </c>
    </row>
    <row r="103" spans="1:26" ht="24.95" customHeight="1">
      <c r="A103" s="19">
        <f t="shared" si="27"/>
        <v>82</v>
      </c>
      <c r="B103" s="136" t="s">
        <v>448</v>
      </c>
      <c r="C103" s="23" t="s">
        <v>1347</v>
      </c>
      <c r="D103" s="22">
        <f t="shared" ref="D103:D153" si="28">IF(C103="AA",10, IF(C103="AB",9, IF(C103="BB",8, IF(C103="BC",7,IF(C103="CC",6, IF(C103="CD",5, IF(C103="DD",4,IF(C103="F",0))))))))</f>
        <v>8</v>
      </c>
      <c r="E103" s="21" t="s">
        <v>1352</v>
      </c>
      <c r="F103" s="22">
        <f t="shared" ref="F103:F138" si="29">IF(E103="AA",10, IF(E103="AB",9, IF(E103="BB",8, IF(E103="BC",7,IF(E103="CC",6, IF(E103="CD",5, IF(E103="DD",4,IF(E103="F",0))))))))</f>
        <v>4</v>
      </c>
      <c r="G103" s="21" t="s">
        <v>1351</v>
      </c>
      <c r="H103" s="22">
        <f t="shared" ref="H103:H138" si="30">IF(G103="AA",10, IF(G103="AB",9, IF(G103="BB",8, IF(G103="BC",7,IF(G103="CC",6, IF(G103="CD",5, IF(G103="DD",4,IF(G103="F",0))))))))</f>
        <v>6</v>
      </c>
      <c r="I103" s="21" t="s">
        <v>1350</v>
      </c>
      <c r="J103" s="22">
        <f t="shared" ref="J103:J138" si="31">IF(I103="AA",10, IF(I103="AB",9, IF(I103="BB",8, IF(I103="BC",7,IF(I103="CC",6, IF(I103="CD",5, IF(I103="DD",4,IF(I103="F",0))))))))</f>
        <v>7</v>
      </c>
      <c r="K103" s="21" t="s">
        <v>1350</v>
      </c>
      <c r="L103" s="22">
        <f t="shared" ref="L103:L138" si="32">IF(K103="AA",10, IF(K103="AB",9, IF(K103="BB",8, IF(K103="BC",7,IF(K103="CC",6, IF(K103="CD",5, IF(K103="DD",4,IF(K103="F",0))))))))</f>
        <v>7</v>
      </c>
      <c r="M103" s="21" t="s">
        <v>1350</v>
      </c>
      <c r="N103" s="22">
        <f t="shared" ref="N103:N138" si="33">IF(M103="AA",10, IF(M103="AB",9, IF(M103="BB",8, IF(M103="BC",7,IF(M103="CC",6, IF(M103="CD",5, IF(M103="DD",4,IF(M103="F",0))))))))</f>
        <v>7</v>
      </c>
      <c r="O103" s="21" t="s">
        <v>1347</v>
      </c>
      <c r="P103" s="22">
        <f t="shared" ref="P103:P138" si="34">IF(O103="AA",10, IF(O103="AB",9, IF(O103="BB",8, IF(O103="BC",7,IF(O103="CC",6, IF(O103="CD",5, IF(O103="DD",4,IF(O103="F",0))))))))</f>
        <v>8</v>
      </c>
      <c r="Q103" s="21" t="s">
        <v>1349</v>
      </c>
      <c r="R103" s="22">
        <f t="shared" ref="R103:R138" si="35">IF(Q103="AA",10, IF(Q103="AB",9, IF(Q103="BB",8, IF(Q103="BC",7,IF(Q103="CC",6, IF(Q103="CD",5, IF(Q103="DD",4,IF(Q103="F",0))))))))</f>
        <v>9</v>
      </c>
      <c r="S103" s="24">
        <f t="shared" si="24"/>
        <v>264</v>
      </c>
      <c r="T103" s="25">
        <f t="shared" si="25"/>
        <v>6.6</v>
      </c>
      <c r="U103" s="21">
        <v>250</v>
      </c>
      <c r="V103" s="24">
        <v>220</v>
      </c>
      <c r="W103" s="26">
        <v>224</v>
      </c>
      <c r="X103" s="176">
        <v>254</v>
      </c>
      <c r="Y103" s="27">
        <f t="shared" si="26"/>
        <v>6.06</v>
      </c>
      <c r="Z103" s="35" t="s">
        <v>1048</v>
      </c>
    </row>
    <row r="104" spans="1:26" ht="24.95" customHeight="1">
      <c r="A104" s="19">
        <f t="shared" si="27"/>
        <v>83</v>
      </c>
      <c r="B104" s="136" t="s">
        <v>449</v>
      </c>
      <c r="C104" s="23" t="s">
        <v>1348</v>
      </c>
      <c r="D104" s="22">
        <f t="shared" si="28"/>
        <v>5</v>
      </c>
      <c r="E104" s="205" t="s">
        <v>18</v>
      </c>
      <c r="F104" s="22">
        <f t="shared" si="29"/>
        <v>0</v>
      </c>
      <c r="G104" s="21" t="s">
        <v>1348</v>
      </c>
      <c r="H104" s="22">
        <f t="shared" si="30"/>
        <v>5</v>
      </c>
      <c r="I104" s="21" t="s">
        <v>1348</v>
      </c>
      <c r="J104" s="22">
        <f t="shared" si="31"/>
        <v>5</v>
      </c>
      <c r="K104" s="21" t="s">
        <v>1351</v>
      </c>
      <c r="L104" s="22">
        <f t="shared" si="32"/>
        <v>6</v>
      </c>
      <c r="M104" s="21" t="s">
        <v>1351</v>
      </c>
      <c r="N104" s="22">
        <f t="shared" si="33"/>
        <v>6</v>
      </c>
      <c r="O104" s="21" t="s">
        <v>1348</v>
      </c>
      <c r="P104" s="22">
        <f t="shared" si="34"/>
        <v>5</v>
      </c>
      <c r="Q104" s="21" t="s">
        <v>1350</v>
      </c>
      <c r="R104" s="22">
        <f t="shared" si="35"/>
        <v>7</v>
      </c>
      <c r="S104" s="24">
        <f t="shared" si="24"/>
        <v>172</v>
      </c>
      <c r="T104" s="25">
        <f t="shared" si="25"/>
        <v>4.3</v>
      </c>
      <c r="U104" s="21">
        <v>226</v>
      </c>
      <c r="V104" s="24">
        <v>228</v>
      </c>
      <c r="W104" s="26">
        <v>210</v>
      </c>
      <c r="X104" s="26">
        <v>194</v>
      </c>
      <c r="Y104" s="27">
        <f t="shared" si="26"/>
        <v>5.15</v>
      </c>
      <c r="Z104" s="35" t="s">
        <v>1049</v>
      </c>
    </row>
    <row r="105" spans="1:26" ht="24.95" customHeight="1">
      <c r="A105" s="19">
        <f t="shared" si="27"/>
        <v>84</v>
      </c>
      <c r="B105" s="136" t="s">
        <v>450</v>
      </c>
      <c r="C105" s="23" t="s">
        <v>1352</v>
      </c>
      <c r="D105" s="22">
        <f t="shared" si="28"/>
        <v>4</v>
      </c>
      <c r="E105" s="205" t="s">
        <v>18</v>
      </c>
      <c r="F105" s="22">
        <f t="shared" si="29"/>
        <v>0</v>
      </c>
      <c r="G105" s="205" t="s">
        <v>18</v>
      </c>
      <c r="H105" s="22">
        <f t="shared" si="30"/>
        <v>0</v>
      </c>
      <c r="I105" s="21" t="s">
        <v>1352</v>
      </c>
      <c r="J105" s="22">
        <f t="shared" si="31"/>
        <v>4</v>
      </c>
      <c r="K105" s="21" t="s">
        <v>1351</v>
      </c>
      <c r="L105" s="22">
        <f t="shared" si="32"/>
        <v>6</v>
      </c>
      <c r="M105" s="21" t="s">
        <v>1350</v>
      </c>
      <c r="N105" s="22">
        <f t="shared" si="33"/>
        <v>7</v>
      </c>
      <c r="O105" s="21" t="s">
        <v>1351</v>
      </c>
      <c r="P105" s="22">
        <f t="shared" si="34"/>
        <v>6</v>
      </c>
      <c r="Q105" s="21" t="s">
        <v>1350</v>
      </c>
      <c r="R105" s="22">
        <f t="shared" si="35"/>
        <v>7</v>
      </c>
      <c r="S105" s="24">
        <f t="shared" si="24"/>
        <v>132</v>
      </c>
      <c r="T105" s="25">
        <f t="shared" si="25"/>
        <v>3.3</v>
      </c>
      <c r="U105" s="24">
        <v>173</v>
      </c>
      <c r="V105" s="24">
        <v>168</v>
      </c>
      <c r="W105" s="176">
        <v>122</v>
      </c>
      <c r="X105" s="26">
        <v>142</v>
      </c>
      <c r="Y105" s="27">
        <f t="shared" si="26"/>
        <v>3.6850000000000001</v>
      </c>
      <c r="Z105" s="35" t="s">
        <v>1050</v>
      </c>
    </row>
    <row r="106" spans="1:26" ht="24.95" customHeight="1">
      <c r="A106" s="19">
        <f>A105+1</f>
        <v>85</v>
      </c>
      <c r="B106" s="136" t="s">
        <v>451</v>
      </c>
      <c r="C106" s="23" t="s">
        <v>1346</v>
      </c>
      <c r="D106" s="22">
        <f t="shared" si="28"/>
        <v>10</v>
      </c>
      <c r="E106" s="21" t="s">
        <v>1346</v>
      </c>
      <c r="F106" s="22">
        <f t="shared" si="29"/>
        <v>10</v>
      </c>
      <c r="G106" s="21" t="s">
        <v>1346</v>
      </c>
      <c r="H106" s="22">
        <f t="shared" si="30"/>
        <v>10</v>
      </c>
      <c r="I106" s="21" t="s">
        <v>1349</v>
      </c>
      <c r="J106" s="22">
        <f t="shared" si="31"/>
        <v>9</v>
      </c>
      <c r="K106" s="21" t="s">
        <v>1349</v>
      </c>
      <c r="L106" s="22">
        <f t="shared" si="32"/>
        <v>9</v>
      </c>
      <c r="M106" s="21" t="s">
        <v>1346</v>
      </c>
      <c r="N106" s="22">
        <f t="shared" si="33"/>
        <v>10</v>
      </c>
      <c r="O106" s="21" t="s">
        <v>1346</v>
      </c>
      <c r="P106" s="22">
        <f t="shared" si="34"/>
        <v>10</v>
      </c>
      <c r="Q106" s="21" t="s">
        <v>1346</v>
      </c>
      <c r="R106" s="22">
        <f t="shared" si="35"/>
        <v>10</v>
      </c>
      <c r="S106" s="24">
        <f t="shared" si="24"/>
        <v>388</v>
      </c>
      <c r="T106" s="25">
        <f t="shared" si="25"/>
        <v>9.6999999999999993</v>
      </c>
      <c r="U106" s="24">
        <v>308</v>
      </c>
      <c r="V106" s="24">
        <v>348</v>
      </c>
      <c r="W106" s="26">
        <v>312</v>
      </c>
      <c r="X106" s="26">
        <v>328</v>
      </c>
      <c r="Y106" s="27">
        <f t="shared" si="26"/>
        <v>8.42</v>
      </c>
      <c r="Z106" s="35" t="s">
        <v>1051</v>
      </c>
    </row>
    <row r="107" spans="1:26" ht="24.95" customHeight="1">
      <c r="A107" s="19">
        <f t="shared" si="27"/>
        <v>86</v>
      </c>
      <c r="B107" s="136" t="s">
        <v>452</v>
      </c>
      <c r="C107" s="23" t="s">
        <v>1352</v>
      </c>
      <c r="D107" s="22">
        <f t="shared" si="28"/>
        <v>4</v>
      </c>
      <c r="E107" s="205" t="s">
        <v>18</v>
      </c>
      <c r="F107" s="22">
        <f t="shared" si="29"/>
        <v>0</v>
      </c>
      <c r="G107" s="205" t="s">
        <v>18</v>
      </c>
      <c r="H107" s="22">
        <f t="shared" si="30"/>
        <v>0</v>
      </c>
      <c r="I107" s="21" t="s">
        <v>1352</v>
      </c>
      <c r="J107" s="22">
        <f t="shared" si="31"/>
        <v>4</v>
      </c>
      <c r="K107" s="21" t="s">
        <v>1352</v>
      </c>
      <c r="L107" s="22">
        <f t="shared" si="32"/>
        <v>4</v>
      </c>
      <c r="M107" s="21" t="s">
        <v>1351</v>
      </c>
      <c r="N107" s="22">
        <f t="shared" si="33"/>
        <v>6</v>
      </c>
      <c r="O107" s="21" t="s">
        <v>1352</v>
      </c>
      <c r="P107" s="22">
        <f t="shared" si="34"/>
        <v>4</v>
      </c>
      <c r="Q107" s="21" t="s">
        <v>1350</v>
      </c>
      <c r="R107" s="22">
        <f t="shared" si="35"/>
        <v>7</v>
      </c>
      <c r="S107" s="24">
        <f t="shared" si="24"/>
        <v>114</v>
      </c>
      <c r="T107" s="25">
        <f t="shared" si="25"/>
        <v>2.85</v>
      </c>
      <c r="U107" s="242">
        <v>69</v>
      </c>
      <c r="V107" s="24">
        <v>98</v>
      </c>
      <c r="W107" s="26">
        <v>54</v>
      </c>
      <c r="X107" s="175">
        <v>114</v>
      </c>
      <c r="Y107" s="27">
        <f t="shared" si="26"/>
        <v>2.2450000000000001</v>
      </c>
      <c r="Z107" s="35" t="s">
        <v>1052</v>
      </c>
    </row>
    <row r="108" spans="1:26" ht="24.95" customHeight="1">
      <c r="A108" s="19">
        <f>A107+1</f>
        <v>87</v>
      </c>
      <c r="B108" s="136" t="s">
        <v>453</v>
      </c>
      <c r="C108" s="23" t="s">
        <v>1350</v>
      </c>
      <c r="D108" s="22">
        <f>IF(C108="AA",10, IF(C108="AB",9, IF(C108="BB",8, IF(C108="BC",7,IF(C108="CC",6, IF(C108="CD",5, IF(C108="DD",4,IF(C108="F",0))))))))</f>
        <v>7</v>
      </c>
      <c r="E108" s="21" t="s">
        <v>1348</v>
      </c>
      <c r="F108" s="22">
        <f>IF(E108="AA",10, IF(E108="AB",9, IF(E108="BB",8, IF(E108="BC",7,IF(E108="CC",6, IF(E108="CD",5, IF(E108="DD",4,IF(E108="F",0))))))))</f>
        <v>5</v>
      </c>
      <c r="G108" s="21" t="s">
        <v>1347</v>
      </c>
      <c r="H108" s="22">
        <f>IF(G108="AA",10, IF(G108="AB",9, IF(G108="BB",8, IF(G108="BC",7,IF(G108="CC",6, IF(G108="CD",5, IF(G108="DD",4,IF(G108="F",0))))))))</f>
        <v>8</v>
      </c>
      <c r="I108" s="21" t="s">
        <v>1351</v>
      </c>
      <c r="J108" s="22">
        <f>IF(I108="AA",10, IF(I108="AB",9, IF(I108="BB",8, IF(I108="BC",7,IF(I108="CC",6, IF(I108="CD",5, IF(I108="DD",4,IF(I108="F",0))))))))</f>
        <v>6</v>
      </c>
      <c r="K108" s="21" t="s">
        <v>1349</v>
      </c>
      <c r="L108" s="22">
        <f>IF(K108="AA",10, IF(K108="AB",9, IF(K108="BB",8, IF(K108="BC",7,IF(K108="CC",6, IF(K108="CD",5, IF(K108="DD",4,IF(K108="F",0))))))))</f>
        <v>9</v>
      </c>
      <c r="M108" s="21" t="s">
        <v>1346</v>
      </c>
      <c r="N108" s="22">
        <f t="shared" si="33"/>
        <v>10</v>
      </c>
      <c r="O108" s="21" t="s">
        <v>1350</v>
      </c>
      <c r="P108" s="22">
        <f>IF(O108="AA",10, IF(O108="AB",9, IF(O108="BB",8, IF(O108="BC",7,IF(O108="CC",6, IF(O108="CD",5, IF(O108="DD",4,IF(O108="F",0))))))))</f>
        <v>7</v>
      </c>
      <c r="Q108" s="21" t="s">
        <v>1349</v>
      </c>
      <c r="R108" s="22">
        <f>IF(Q108="AA",10, IF(Q108="AB",9, IF(Q108="BB",8, IF(Q108="BC",7,IF(Q108="CC",6, IF(Q108="CD",5, IF(Q108="DD",4,IF(Q108="F",0))))))))</f>
        <v>9</v>
      </c>
      <c r="S108" s="24">
        <f t="shared" si="24"/>
        <v>286</v>
      </c>
      <c r="T108" s="25">
        <f t="shared" si="25"/>
        <v>7.15</v>
      </c>
      <c r="U108" s="24">
        <v>239</v>
      </c>
      <c r="V108" s="24">
        <v>272</v>
      </c>
      <c r="W108" s="26">
        <v>248</v>
      </c>
      <c r="X108" s="176">
        <v>288</v>
      </c>
      <c r="Y108" s="27">
        <f t="shared" si="26"/>
        <v>6.665</v>
      </c>
      <c r="Z108" s="35" t="s">
        <v>1053</v>
      </c>
    </row>
    <row r="109" spans="1:26" ht="24.95" customHeight="1">
      <c r="A109" s="19">
        <f>A108+1</f>
        <v>88</v>
      </c>
      <c r="B109" s="136" t="s">
        <v>454</v>
      </c>
      <c r="C109" s="23" t="s">
        <v>1346</v>
      </c>
      <c r="D109" s="22">
        <f t="shared" ref="D109:D123" si="36">IF(C109="AA",10, IF(C109="AB",9, IF(C109="BB",8, IF(C109="BC",7,IF(C109="CC",6, IF(C109="CD",5, IF(C109="DD",4,IF(C109="F",0))))))))</f>
        <v>10</v>
      </c>
      <c r="E109" s="21" t="s">
        <v>1349</v>
      </c>
      <c r="F109" s="22">
        <f t="shared" ref="F109:F110" si="37">IF(E109="AA",10, IF(E109="AB",9, IF(E109="BB",8, IF(E109="BC",7,IF(E109="CC",6, IF(E109="CD",5, IF(E109="DD",4,IF(E109="F",0))))))))</f>
        <v>9</v>
      </c>
      <c r="G109" s="21" t="s">
        <v>1346</v>
      </c>
      <c r="H109" s="22">
        <f t="shared" ref="H109:H123" si="38">IF(G109="AA",10, IF(G109="AB",9, IF(G109="BB",8, IF(G109="BC",7,IF(G109="CC",6, IF(G109="CD",5, IF(G109="DD",4,IF(G109="F",0))))))))</f>
        <v>10</v>
      </c>
      <c r="I109" s="21" t="s">
        <v>1350</v>
      </c>
      <c r="J109" s="22">
        <f t="shared" ref="J109:J123" si="39">IF(I109="AA",10, IF(I109="AB",9, IF(I109="BB",8, IF(I109="BC",7,IF(I109="CC",6, IF(I109="CD",5, IF(I109="DD",4,IF(I109="F",0))))))))</f>
        <v>7</v>
      </c>
      <c r="K109" s="21" t="s">
        <v>1347</v>
      </c>
      <c r="L109" s="22">
        <f t="shared" ref="L109:L123" si="40">IF(K109="AA",10, IF(K109="AB",9, IF(K109="BB",8, IF(K109="BC",7,IF(K109="CC",6, IF(K109="CD",5, IF(K109="DD",4,IF(K109="F",0))))))))</f>
        <v>8</v>
      </c>
      <c r="M109" s="21" t="s">
        <v>1347</v>
      </c>
      <c r="N109" s="22">
        <f t="shared" si="33"/>
        <v>8</v>
      </c>
      <c r="O109" s="21" t="s">
        <v>1346</v>
      </c>
      <c r="P109" s="22">
        <f t="shared" ref="P109:P123" si="41">IF(O109="AA",10, IF(O109="AB",9, IF(O109="BB",8, IF(O109="BC",7,IF(O109="CC",6, IF(O109="CD",5, IF(O109="DD",4,IF(O109="F",0))))))))</f>
        <v>10</v>
      </c>
      <c r="Q109" s="21" t="s">
        <v>1346</v>
      </c>
      <c r="R109" s="22">
        <f t="shared" ref="R109:R123" si="42">IF(Q109="AA",10, IF(Q109="AB",9, IF(Q109="BB",8, IF(Q109="BC",7,IF(Q109="CC",6, IF(Q109="CD",5, IF(Q109="DD",4,IF(Q109="F",0))))))))</f>
        <v>10</v>
      </c>
      <c r="S109" s="24">
        <f t="shared" si="24"/>
        <v>358</v>
      </c>
      <c r="T109" s="25">
        <f t="shared" si="25"/>
        <v>8.9499999999999993</v>
      </c>
      <c r="U109" s="28">
        <v>303</v>
      </c>
      <c r="V109" s="24">
        <v>350</v>
      </c>
      <c r="W109" s="26">
        <v>352</v>
      </c>
      <c r="X109" s="26">
        <v>392</v>
      </c>
      <c r="Y109" s="27">
        <f t="shared" si="26"/>
        <v>8.7750000000000004</v>
      </c>
      <c r="Z109" s="35" t="s">
        <v>1054</v>
      </c>
    </row>
    <row r="110" spans="1:26" ht="24.95" customHeight="1">
      <c r="A110" s="19">
        <f>A109+1</f>
        <v>89</v>
      </c>
      <c r="B110" s="136" t="s">
        <v>455</v>
      </c>
      <c r="C110" s="23" t="s">
        <v>1347</v>
      </c>
      <c r="D110" s="22">
        <f t="shared" si="36"/>
        <v>8</v>
      </c>
      <c r="E110" s="21" t="s">
        <v>1348</v>
      </c>
      <c r="F110" s="22">
        <f t="shared" si="37"/>
        <v>5</v>
      </c>
      <c r="G110" s="21" t="s">
        <v>1349</v>
      </c>
      <c r="H110" s="22">
        <f t="shared" si="38"/>
        <v>9</v>
      </c>
      <c r="I110" s="21" t="s">
        <v>1347</v>
      </c>
      <c r="J110" s="22">
        <f t="shared" si="39"/>
        <v>8</v>
      </c>
      <c r="K110" s="21" t="s">
        <v>1347</v>
      </c>
      <c r="L110" s="22">
        <f t="shared" si="40"/>
        <v>8</v>
      </c>
      <c r="M110" s="21" t="s">
        <v>1346</v>
      </c>
      <c r="N110" s="22">
        <f t="shared" si="33"/>
        <v>10</v>
      </c>
      <c r="O110" s="21" t="s">
        <v>1349</v>
      </c>
      <c r="P110" s="22">
        <f t="shared" si="41"/>
        <v>9</v>
      </c>
      <c r="Q110" s="21" t="s">
        <v>1349</v>
      </c>
      <c r="R110" s="22">
        <f t="shared" si="42"/>
        <v>9</v>
      </c>
      <c r="S110" s="24">
        <f t="shared" si="24"/>
        <v>310</v>
      </c>
      <c r="T110" s="25">
        <f t="shared" si="25"/>
        <v>7.75</v>
      </c>
      <c r="U110" s="24">
        <v>240</v>
      </c>
      <c r="V110" s="24">
        <v>312</v>
      </c>
      <c r="W110" s="26">
        <v>270</v>
      </c>
      <c r="X110" s="26">
        <v>332</v>
      </c>
      <c r="Y110" s="27">
        <f t="shared" si="26"/>
        <v>7.32</v>
      </c>
      <c r="Z110" s="35" t="s">
        <v>1055</v>
      </c>
    </row>
    <row r="111" spans="1:26" s="39" customFormat="1" ht="24.95" customHeight="1">
      <c r="A111" s="19">
        <f t="shared" ref="A111:A125" si="43">A110+1</f>
        <v>90</v>
      </c>
      <c r="B111" s="136" t="s">
        <v>456</v>
      </c>
      <c r="C111" s="23" t="s">
        <v>1347</v>
      </c>
      <c r="D111" s="22">
        <f t="shared" si="36"/>
        <v>8</v>
      </c>
      <c r="E111" s="21" t="s">
        <v>1352</v>
      </c>
      <c r="F111" s="22">
        <f t="shared" ref="F111:F131" si="44">IF(E111="AA",10, IF(E111="AB",9, IF(E111="BB",8, IF(E111="BC",7,IF(E111="CC",6, IF(E111="CD",5, IF(E111="DD",4,IF(E111="F",0))))))))</f>
        <v>4</v>
      </c>
      <c r="G111" s="21" t="s">
        <v>1347</v>
      </c>
      <c r="H111" s="22">
        <f t="shared" si="38"/>
        <v>8</v>
      </c>
      <c r="I111" s="21" t="s">
        <v>1350</v>
      </c>
      <c r="J111" s="22">
        <f t="shared" si="39"/>
        <v>7</v>
      </c>
      <c r="K111" s="21" t="s">
        <v>1350</v>
      </c>
      <c r="L111" s="22">
        <f t="shared" si="40"/>
        <v>7</v>
      </c>
      <c r="M111" s="21" t="s">
        <v>1347</v>
      </c>
      <c r="N111" s="22">
        <f t="shared" si="33"/>
        <v>8</v>
      </c>
      <c r="O111" s="21" t="s">
        <v>1350</v>
      </c>
      <c r="P111" s="22">
        <f t="shared" si="41"/>
        <v>7</v>
      </c>
      <c r="Q111" s="21" t="s">
        <v>1347</v>
      </c>
      <c r="R111" s="22">
        <f t="shared" si="42"/>
        <v>8</v>
      </c>
      <c r="S111" s="24">
        <f t="shared" si="24"/>
        <v>274</v>
      </c>
      <c r="T111" s="25">
        <f t="shared" si="25"/>
        <v>6.85</v>
      </c>
      <c r="U111" s="24">
        <v>254</v>
      </c>
      <c r="V111" s="24">
        <v>248</v>
      </c>
      <c r="W111" s="26">
        <v>264</v>
      </c>
      <c r="X111" s="176">
        <v>236</v>
      </c>
      <c r="Y111" s="27">
        <f t="shared" si="26"/>
        <v>6.38</v>
      </c>
      <c r="Z111" s="35" t="s">
        <v>1056</v>
      </c>
    </row>
    <row r="112" spans="1:26" s="82" customFormat="1" ht="24.95" customHeight="1">
      <c r="A112" s="19">
        <f t="shared" si="43"/>
        <v>91</v>
      </c>
      <c r="B112" s="136" t="s">
        <v>457</v>
      </c>
      <c r="C112" s="23" t="s">
        <v>1347</v>
      </c>
      <c r="D112" s="22">
        <f t="shared" si="36"/>
        <v>8</v>
      </c>
      <c r="E112" s="21" t="s">
        <v>1347</v>
      </c>
      <c r="F112" s="22">
        <f t="shared" si="44"/>
        <v>8</v>
      </c>
      <c r="G112" s="21" t="s">
        <v>1346</v>
      </c>
      <c r="H112" s="22">
        <f t="shared" si="38"/>
        <v>10</v>
      </c>
      <c r="I112" s="21" t="s">
        <v>1347</v>
      </c>
      <c r="J112" s="22">
        <f t="shared" si="39"/>
        <v>8</v>
      </c>
      <c r="K112" s="21" t="s">
        <v>1349</v>
      </c>
      <c r="L112" s="22">
        <f t="shared" si="40"/>
        <v>9</v>
      </c>
      <c r="M112" s="21" t="s">
        <v>1346</v>
      </c>
      <c r="N112" s="22">
        <f t="shared" si="33"/>
        <v>10</v>
      </c>
      <c r="O112" s="21" t="s">
        <v>1346</v>
      </c>
      <c r="P112" s="22">
        <f t="shared" si="41"/>
        <v>10</v>
      </c>
      <c r="Q112" s="21" t="s">
        <v>1346</v>
      </c>
      <c r="R112" s="22">
        <f t="shared" si="42"/>
        <v>10</v>
      </c>
      <c r="S112" s="24">
        <f t="shared" si="24"/>
        <v>350</v>
      </c>
      <c r="T112" s="25">
        <f t="shared" si="25"/>
        <v>8.75</v>
      </c>
      <c r="U112" s="24">
        <v>330</v>
      </c>
      <c r="V112" s="24">
        <v>364</v>
      </c>
      <c r="W112" s="26">
        <v>290</v>
      </c>
      <c r="X112" s="26">
        <v>354</v>
      </c>
      <c r="Y112" s="27">
        <f t="shared" si="26"/>
        <v>8.44</v>
      </c>
      <c r="Z112" s="35" t="s">
        <v>1057</v>
      </c>
    </row>
    <row r="113" spans="1:26" ht="24.95" customHeight="1"/>
    <row r="114" spans="1:26" s="60" customFormat="1" ht="24.95" customHeight="1">
      <c r="A114" s="75"/>
      <c r="B114" s="75"/>
      <c r="C114" s="75"/>
      <c r="D114" s="76"/>
      <c r="E114" s="75"/>
      <c r="F114" s="76"/>
      <c r="G114" s="75"/>
      <c r="H114" s="76"/>
      <c r="I114" s="75"/>
      <c r="J114" s="76"/>
      <c r="K114" s="75"/>
      <c r="L114" s="76"/>
      <c r="M114" s="75"/>
      <c r="N114" s="76"/>
      <c r="O114" s="75"/>
      <c r="P114" s="76"/>
      <c r="Q114" s="75"/>
      <c r="R114" s="76"/>
      <c r="S114" s="77"/>
      <c r="T114" s="78"/>
      <c r="U114" s="77"/>
      <c r="V114" s="77"/>
      <c r="W114" s="79"/>
      <c r="X114" s="79"/>
      <c r="Y114" s="81"/>
      <c r="Z114" s="84"/>
    </row>
    <row r="115" spans="1:26" s="60" customFormat="1" ht="24.95" customHeight="1">
      <c r="A115" s="75"/>
      <c r="B115" s="75"/>
      <c r="C115" s="75"/>
      <c r="D115" s="76"/>
      <c r="E115" s="75"/>
      <c r="F115" s="76"/>
      <c r="G115" s="75"/>
      <c r="H115" s="76"/>
      <c r="I115" s="75"/>
      <c r="J115" s="76"/>
      <c r="K115" s="75"/>
      <c r="L115" s="76"/>
      <c r="M115" s="75"/>
      <c r="N115" s="76"/>
      <c r="O115" s="75"/>
      <c r="P115" s="76"/>
      <c r="Q115" s="75"/>
      <c r="R115" s="76"/>
      <c r="S115" s="77"/>
      <c r="T115" s="78"/>
      <c r="U115" s="77"/>
      <c r="V115" s="77"/>
      <c r="W115" s="79"/>
      <c r="X115" s="79"/>
      <c r="Y115" s="81"/>
      <c r="Z115" s="84"/>
    </row>
    <row r="116" spans="1:26" s="102" customFormat="1" ht="24.95" customHeight="1">
      <c r="A116" s="102" t="s">
        <v>99</v>
      </c>
      <c r="M116" s="102" t="s">
        <v>134</v>
      </c>
      <c r="T116" s="102" t="s">
        <v>126</v>
      </c>
      <c r="X116" s="102" t="s">
        <v>100</v>
      </c>
    </row>
    <row r="117" spans="1:26" ht="24.95" customHeight="1"/>
    <row r="118" spans="1:26" s="29" customFormat="1" ht="24.95" customHeight="1">
      <c r="A118" s="297" t="s">
        <v>11</v>
      </c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99"/>
    </row>
    <row r="119" spans="1:26" s="9" customFormat="1" ht="24.95" customHeight="1">
      <c r="A119" s="298" t="s">
        <v>132</v>
      </c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100"/>
    </row>
    <row r="120" spans="1:26" ht="24.95" customHeight="1">
      <c r="A120" s="299" t="s">
        <v>12</v>
      </c>
      <c r="B120" s="299" t="s">
        <v>0</v>
      </c>
      <c r="C120" s="301" t="s">
        <v>87</v>
      </c>
      <c r="D120" s="302"/>
      <c r="E120" s="301" t="s">
        <v>88</v>
      </c>
      <c r="F120" s="302"/>
      <c r="G120" s="301" t="s">
        <v>89</v>
      </c>
      <c r="H120" s="302"/>
      <c r="I120" s="301" t="s">
        <v>90</v>
      </c>
      <c r="J120" s="302"/>
      <c r="K120" s="301" t="s">
        <v>26</v>
      </c>
      <c r="L120" s="302"/>
      <c r="M120" s="301" t="s">
        <v>92</v>
      </c>
      <c r="N120" s="302"/>
      <c r="O120" s="301" t="s">
        <v>91</v>
      </c>
      <c r="P120" s="302"/>
      <c r="Q120" s="301" t="s">
        <v>103</v>
      </c>
      <c r="R120" s="302"/>
      <c r="S120" s="301" t="s">
        <v>10</v>
      </c>
      <c r="T120" s="302"/>
      <c r="U120" s="7" t="s">
        <v>1</v>
      </c>
      <c r="V120" s="7" t="s">
        <v>2</v>
      </c>
      <c r="W120" s="7" t="s">
        <v>3</v>
      </c>
      <c r="X120" s="7" t="s">
        <v>9</v>
      </c>
      <c r="Y120" s="7" t="s">
        <v>46</v>
      </c>
      <c r="Z120" s="16"/>
    </row>
    <row r="121" spans="1:26" ht="50.25" customHeight="1">
      <c r="A121" s="300"/>
      <c r="B121" s="300"/>
      <c r="C121" s="294" t="s">
        <v>143</v>
      </c>
      <c r="D121" s="294"/>
      <c r="E121" s="294" t="s">
        <v>94</v>
      </c>
      <c r="F121" s="294"/>
      <c r="G121" s="294" t="s">
        <v>95</v>
      </c>
      <c r="H121" s="294"/>
      <c r="I121" s="294" t="s">
        <v>96</v>
      </c>
      <c r="J121" s="294"/>
      <c r="K121" s="294" t="s">
        <v>32</v>
      </c>
      <c r="L121" s="294"/>
      <c r="M121" s="295" t="s">
        <v>97</v>
      </c>
      <c r="N121" s="296"/>
      <c r="O121" s="294" t="s">
        <v>98</v>
      </c>
      <c r="P121" s="294"/>
      <c r="Q121" s="294" t="s">
        <v>101</v>
      </c>
      <c r="R121" s="294"/>
      <c r="S121" s="57" t="s">
        <v>4</v>
      </c>
      <c r="T121" s="7" t="s">
        <v>5</v>
      </c>
      <c r="U121" s="57" t="s">
        <v>6</v>
      </c>
      <c r="V121" s="57" t="s">
        <v>7</v>
      </c>
      <c r="W121" s="57" t="s">
        <v>4</v>
      </c>
      <c r="X121" s="57" t="s">
        <v>4</v>
      </c>
      <c r="Y121" s="7" t="s">
        <v>8</v>
      </c>
      <c r="Z121" s="16"/>
    </row>
    <row r="122" spans="1:26" ht="24.95" customHeight="1">
      <c r="A122" s="19">
        <f>A112+1</f>
        <v>92</v>
      </c>
      <c r="B122" s="136" t="s">
        <v>458</v>
      </c>
      <c r="C122" s="11" t="s">
        <v>1350</v>
      </c>
      <c r="D122" s="12">
        <f t="shared" si="36"/>
        <v>7</v>
      </c>
      <c r="E122" s="10" t="s">
        <v>1347</v>
      </c>
      <c r="F122" s="12">
        <f t="shared" si="44"/>
        <v>8</v>
      </c>
      <c r="G122" s="10" t="s">
        <v>1346</v>
      </c>
      <c r="H122" s="12">
        <f t="shared" si="38"/>
        <v>10</v>
      </c>
      <c r="I122" s="10" t="s">
        <v>1348</v>
      </c>
      <c r="J122" s="12">
        <f t="shared" si="39"/>
        <v>5</v>
      </c>
      <c r="K122" s="10" t="s">
        <v>1351</v>
      </c>
      <c r="L122" s="12">
        <f t="shared" si="40"/>
        <v>6</v>
      </c>
      <c r="M122" s="10" t="s">
        <v>1350</v>
      </c>
      <c r="N122" s="12">
        <f t="shared" si="33"/>
        <v>7</v>
      </c>
      <c r="O122" s="10" t="s">
        <v>1347</v>
      </c>
      <c r="P122" s="12">
        <f t="shared" si="41"/>
        <v>8</v>
      </c>
      <c r="Q122" s="10" t="s">
        <v>1346</v>
      </c>
      <c r="R122" s="12">
        <f t="shared" si="42"/>
        <v>10</v>
      </c>
      <c r="S122" s="13">
        <f t="shared" si="24"/>
        <v>296</v>
      </c>
      <c r="T122" s="14">
        <f t="shared" ref="T122:T153" si="45">S122/40</f>
        <v>7.4</v>
      </c>
      <c r="U122" s="13">
        <v>235</v>
      </c>
      <c r="V122" s="13">
        <v>242</v>
      </c>
      <c r="W122" s="15">
        <v>280</v>
      </c>
      <c r="X122" s="68">
        <v>234</v>
      </c>
      <c r="Y122" s="133">
        <f t="shared" si="26"/>
        <v>6.4349999999999996</v>
      </c>
      <c r="Z122" s="148" t="s">
        <v>1058</v>
      </c>
    </row>
    <row r="123" spans="1:26" ht="24.95" customHeight="1">
      <c r="A123" s="19">
        <f t="shared" si="43"/>
        <v>93</v>
      </c>
      <c r="B123" s="136" t="s">
        <v>459</v>
      </c>
      <c r="C123" s="11" t="s">
        <v>1350</v>
      </c>
      <c r="D123" s="12">
        <f t="shared" si="36"/>
        <v>7</v>
      </c>
      <c r="E123" s="10" t="s">
        <v>1352</v>
      </c>
      <c r="F123" s="12">
        <f t="shared" si="44"/>
        <v>4</v>
      </c>
      <c r="G123" s="10" t="s">
        <v>1351</v>
      </c>
      <c r="H123" s="12">
        <f t="shared" si="38"/>
        <v>6</v>
      </c>
      <c r="I123" s="10" t="s">
        <v>1350</v>
      </c>
      <c r="J123" s="12">
        <f t="shared" si="39"/>
        <v>7</v>
      </c>
      <c r="K123" s="10" t="s">
        <v>1351</v>
      </c>
      <c r="L123" s="12">
        <f t="shared" si="40"/>
        <v>6</v>
      </c>
      <c r="M123" s="10" t="s">
        <v>1349</v>
      </c>
      <c r="N123" s="12">
        <f t="shared" si="33"/>
        <v>9</v>
      </c>
      <c r="O123" s="10" t="s">
        <v>1347</v>
      </c>
      <c r="P123" s="12">
        <f t="shared" si="41"/>
        <v>8</v>
      </c>
      <c r="Q123" s="10" t="s">
        <v>1349</v>
      </c>
      <c r="R123" s="12">
        <f t="shared" si="42"/>
        <v>9</v>
      </c>
      <c r="S123" s="13">
        <f t="shared" si="24"/>
        <v>254</v>
      </c>
      <c r="T123" s="14">
        <f t="shared" si="45"/>
        <v>6.35</v>
      </c>
      <c r="U123" s="13">
        <v>212</v>
      </c>
      <c r="V123" s="13">
        <v>234</v>
      </c>
      <c r="W123" s="15">
        <v>190</v>
      </c>
      <c r="X123" s="173">
        <v>208</v>
      </c>
      <c r="Y123" s="133">
        <f t="shared" si="26"/>
        <v>5.49</v>
      </c>
      <c r="Z123" s="148" t="s">
        <v>1059</v>
      </c>
    </row>
    <row r="124" spans="1:26" ht="24.95" customHeight="1">
      <c r="A124" s="19">
        <f t="shared" si="43"/>
        <v>94</v>
      </c>
      <c r="B124" s="136" t="s">
        <v>460</v>
      </c>
      <c r="C124" s="11" t="s">
        <v>1349</v>
      </c>
      <c r="D124" s="12">
        <f t="shared" si="28"/>
        <v>9</v>
      </c>
      <c r="E124" s="10" t="s">
        <v>1350</v>
      </c>
      <c r="F124" s="12">
        <f t="shared" si="44"/>
        <v>7</v>
      </c>
      <c r="G124" s="10" t="s">
        <v>1350</v>
      </c>
      <c r="H124" s="12">
        <f t="shared" si="30"/>
        <v>7</v>
      </c>
      <c r="I124" s="10" t="s">
        <v>1350</v>
      </c>
      <c r="J124" s="12">
        <f t="shared" si="31"/>
        <v>7</v>
      </c>
      <c r="K124" s="10" t="s">
        <v>1350</v>
      </c>
      <c r="L124" s="12">
        <f t="shared" si="32"/>
        <v>7</v>
      </c>
      <c r="M124" s="10" t="s">
        <v>1350</v>
      </c>
      <c r="N124" s="12">
        <f t="shared" si="33"/>
        <v>7</v>
      </c>
      <c r="O124" s="10" t="s">
        <v>1347</v>
      </c>
      <c r="P124" s="12">
        <f t="shared" si="34"/>
        <v>8</v>
      </c>
      <c r="Q124" s="10" t="s">
        <v>1349</v>
      </c>
      <c r="R124" s="12">
        <f t="shared" si="35"/>
        <v>9</v>
      </c>
      <c r="S124" s="13">
        <f t="shared" si="24"/>
        <v>302</v>
      </c>
      <c r="T124" s="14">
        <f t="shared" si="45"/>
        <v>7.55</v>
      </c>
      <c r="U124" s="13">
        <v>236</v>
      </c>
      <c r="V124" s="13">
        <v>250</v>
      </c>
      <c r="W124" s="15">
        <v>276</v>
      </c>
      <c r="X124" s="15">
        <v>220</v>
      </c>
      <c r="Y124" s="133">
        <f t="shared" si="26"/>
        <v>6.42</v>
      </c>
      <c r="Z124" s="148" t="s">
        <v>1060</v>
      </c>
    </row>
    <row r="125" spans="1:26" ht="24.95" customHeight="1">
      <c r="A125" s="19">
        <f t="shared" si="43"/>
        <v>95</v>
      </c>
      <c r="B125" s="136" t="s">
        <v>461</v>
      </c>
      <c r="C125" s="11" t="s">
        <v>1350</v>
      </c>
      <c r="D125" s="12">
        <f t="shared" si="28"/>
        <v>7</v>
      </c>
      <c r="E125" s="215" t="s">
        <v>18</v>
      </c>
      <c r="F125" s="12">
        <f t="shared" si="44"/>
        <v>0</v>
      </c>
      <c r="G125" s="10" t="s">
        <v>1347</v>
      </c>
      <c r="H125" s="12">
        <f t="shared" si="30"/>
        <v>8</v>
      </c>
      <c r="I125" s="215" t="s">
        <v>18</v>
      </c>
      <c r="J125" s="12">
        <f t="shared" si="31"/>
        <v>0</v>
      </c>
      <c r="K125" s="10" t="s">
        <v>1347</v>
      </c>
      <c r="L125" s="12">
        <f t="shared" si="32"/>
        <v>8</v>
      </c>
      <c r="M125" s="10" t="s">
        <v>1346</v>
      </c>
      <c r="N125" s="12">
        <f t="shared" si="33"/>
        <v>10</v>
      </c>
      <c r="O125" s="10" t="s">
        <v>1351</v>
      </c>
      <c r="P125" s="12">
        <f t="shared" si="34"/>
        <v>6</v>
      </c>
      <c r="Q125" s="10" t="s">
        <v>1347</v>
      </c>
      <c r="R125" s="12">
        <f t="shared" si="35"/>
        <v>8</v>
      </c>
      <c r="S125" s="13">
        <f t="shared" si="24"/>
        <v>200</v>
      </c>
      <c r="T125" s="14">
        <f t="shared" si="45"/>
        <v>5</v>
      </c>
      <c r="U125" s="13">
        <v>250</v>
      </c>
      <c r="V125" s="13">
        <v>254</v>
      </c>
      <c r="W125" s="173">
        <v>102</v>
      </c>
      <c r="X125" s="15">
        <v>58</v>
      </c>
      <c r="Y125" s="133">
        <f t="shared" si="26"/>
        <v>4.32</v>
      </c>
      <c r="Z125" s="148" t="s">
        <v>1061</v>
      </c>
    </row>
    <row r="126" spans="1:26" ht="24.95" customHeight="1">
      <c r="A126" s="19">
        <f t="shared" si="27"/>
        <v>96</v>
      </c>
      <c r="B126" s="136" t="s">
        <v>462</v>
      </c>
      <c r="C126" s="11" t="s">
        <v>1350</v>
      </c>
      <c r="D126" s="12">
        <f t="shared" si="28"/>
        <v>7</v>
      </c>
      <c r="E126" s="10" t="s">
        <v>1348</v>
      </c>
      <c r="F126" s="12">
        <f t="shared" si="44"/>
        <v>5</v>
      </c>
      <c r="G126" s="10" t="s">
        <v>1347</v>
      </c>
      <c r="H126" s="12">
        <f t="shared" si="30"/>
        <v>8</v>
      </c>
      <c r="I126" s="10" t="s">
        <v>1347</v>
      </c>
      <c r="J126" s="12">
        <f t="shared" si="31"/>
        <v>8</v>
      </c>
      <c r="K126" s="10" t="s">
        <v>1350</v>
      </c>
      <c r="L126" s="12">
        <f t="shared" si="32"/>
        <v>7</v>
      </c>
      <c r="M126" s="10" t="s">
        <v>1350</v>
      </c>
      <c r="N126" s="12">
        <f t="shared" si="33"/>
        <v>7</v>
      </c>
      <c r="O126" s="10" t="s">
        <v>1347</v>
      </c>
      <c r="P126" s="12">
        <f t="shared" si="34"/>
        <v>8</v>
      </c>
      <c r="Q126" s="10" t="s">
        <v>1347</v>
      </c>
      <c r="R126" s="12">
        <f t="shared" si="35"/>
        <v>8</v>
      </c>
      <c r="S126" s="13">
        <f t="shared" si="24"/>
        <v>280</v>
      </c>
      <c r="T126" s="14">
        <f t="shared" si="45"/>
        <v>7</v>
      </c>
      <c r="U126" s="13">
        <v>299</v>
      </c>
      <c r="V126" s="13">
        <v>296</v>
      </c>
      <c r="W126" s="15">
        <v>292</v>
      </c>
      <c r="X126" s="15">
        <v>326</v>
      </c>
      <c r="Y126" s="133">
        <f t="shared" si="26"/>
        <v>7.4649999999999999</v>
      </c>
      <c r="Z126" s="148" t="s">
        <v>1062</v>
      </c>
    </row>
    <row r="127" spans="1:26" ht="24.95" customHeight="1">
      <c r="A127" s="19">
        <f t="shared" si="27"/>
        <v>97</v>
      </c>
      <c r="B127" s="136" t="s">
        <v>463</v>
      </c>
      <c r="C127" s="11" t="s">
        <v>1346</v>
      </c>
      <c r="D127" s="12">
        <f t="shared" si="28"/>
        <v>10</v>
      </c>
      <c r="E127" s="10" t="s">
        <v>1350</v>
      </c>
      <c r="F127" s="12">
        <f t="shared" si="44"/>
        <v>7</v>
      </c>
      <c r="G127" s="10" t="s">
        <v>1346</v>
      </c>
      <c r="H127" s="12">
        <f t="shared" si="30"/>
        <v>10</v>
      </c>
      <c r="I127" s="10" t="s">
        <v>1349</v>
      </c>
      <c r="J127" s="12">
        <f t="shared" si="31"/>
        <v>9</v>
      </c>
      <c r="K127" s="10" t="s">
        <v>1347</v>
      </c>
      <c r="L127" s="12">
        <f t="shared" si="32"/>
        <v>8</v>
      </c>
      <c r="M127" s="10" t="s">
        <v>1346</v>
      </c>
      <c r="N127" s="12">
        <f t="shared" si="33"/>
        <v>10</v>
      </c>
      <c r="O127" s="10" t="s">
        <v>1349</v>
      </c>
      <c r="P127" s="12">
        <f t="shared" si="34"/>
        <v>9</v>
      </c>
      <c r="Q127" s="10" t="s">
        <v>1346</v>
      </c>
      <c r="R127" s="12">
        <f t="shared" si="35"/>
        <v>10</v>
      </c>
      <c r="S127" s="13">
        <f t="shared" si="24"/>
        <v>356</v>
      </c>
      <c r="T127" s="14">
        <f t="shared" si="45"/>
        <v>8.9</v>
      </c>
      <c r="U127" s="13">
        <v>314</v>
      </c>
      <c r="V127" s="13">
        <v>314</v>
      </c>
      <c r="W127" s="15">
        <v>318</v>
      </c>
      <c r="X127" s="15">
        <v>384</v>
      </c>
      <c r="Y127" s="133">
        <f t="shared" si="26"/>
        <v>8.43</v>
      </c>
      <c r="Z127" s="148" t="s">
        <v>1063</v>
      </c>
    </row>
    <row r="128" spans="1:26" ht="24.95" customHeight="1">
      <c r="A128" s="19">
        <f t="shared" si="27"/>
        <v>98</v>
      </c>
      <c r="B128" s="136" t="s">
        <v>464</v>
      </c>
      <c r="C128" s="11" t="s">
        <v>1350</v>
      </c>
      <c r="D128" s="12">
        <f t="shared" si="28"/>
        <v>7</v>
      </c>
      <c r="E128" s="10" t="s">
        <v>1351</v>
      </c>
      <c r="F128" s="12">
        <f t="shared" si="44"/>
        <v>6</v>
      </c>
      <c r="G128" s="10" t="s">
        <v>1347</v>
      </c>
      <c r="H128" s="12">
        <f t="shared" si="30"/>
        <v>8</v>
      </c>
      <c r="I128" s="10" t="s">
        <v>1347</v>
      </c>
      <c r="J128" s="12">
        <f t="shared" si="31"/>
        <v>8</v>
      </c>
      <c r="K128" s="10" t="s">
        <v>1347</v>
      </c>
      <c r="L128" s="12">
        <f t="shared" si="32"/>
        <v>8</v>
      </c>
      <c r="M128" s="10" t="s">
        <v>1347</v>
      </c>
      <c r="N128" s="12">
        <f t="shared" si="33"/>
        <v>8</v>
      </c>
      <c r="O128" s="10" t="s">
        <v>1350</v>
      </c>
      <c r="P128" s="12">
        <f t="shared" si="34"/>
        <v>7</v>
      </c>
      <c r="Q128" s="10" t="s">
        <v>1349</v>
      </c>
      <c r="R128" s="12">
        <f t="shared" si="35"/>
        <v>9</v>
      </c>
      <c r="S128" s="13">
        <f t="shared" si="24"/>
        <v>296</v>
      </c>
      <c r="T128" s="14">
        <f t="shared" si="45"/>
        <v>7.4</v>
      </c>
      <c r="U128" s="13">
        <v>269</v>
      </c>
      <c r="V128" s="13">
        <v>254</v>
      </c>
      <c r="W128" s="15">
        <v>252</v>
      </c>
      <c r="X128" s="15">
        <v>318</v>
      </c>
      <c r="Y128" s="133">
        <f t="shared" si="26"/>
        <v>6.9450000000000003</v>
      </c>
      <c r="Z128" s="148" t="s">
        <v>1064</v>
      </c>
    </row>
    <row r="129" spans="1:32" ht="24.95" customHeight="1">
      <c r="A129" s="19">
        <f t="shared" si="27"/>
        <v>99</v>
      </c>
      <c r="B129" s="136" t="s">
        <v>465</v>
      </c>
      <c r="C129" s="11" t="s">
        <v>1346</v>
      </c>
      <c r="D129" s="12">
        <f t="shared" si="28"/>
        <v>10</v>
      </c>
      <c r="E129" s="10" t="s">
        <v>1346</v>
      </c>
      <c r="F129" s="12">
        <f t="shared" si="44"/>
        <v>10</v>
      </c>
      <c r="G129" s="10" t="s">
        <v>1346</v>
      </c>
      <c r="H129" s="12">
        <f t="shared" si="30"/>
        <v>10</v>
      </c>
      <c r="I129" s="10" t="s">
        <v>1346</v>
      </c>
      <c r="J129" s="12">
        <f t="shared" si="31"/>
        <v>10</v>
      </c>
      <c r="K129" s="10" t="s">
        <v>1349</v>
      </c>
      <c r="L129" s="12">
        <f t="shared" si="32"/>
        <v>9</v>
      </c>
      <c r="M129" s="10" t="s">
        <v>1346</v>
      </c>
      <c r="N129" s="12">
        <f t="shared" si="33"/>
        <v>10</v>
      </c>
      <c r="O129" s="10" t="s">
        <v>1346</v>
      </c>
      <c r="P129" s="12">
        <f t="shared" si="34"/>
        <v>10</v>
      </c>
      <c r="Q129" s="10" t="s">
        <v>1346</v>
      </c>
      <c r="R129" s="12">
        <f t="shared" si="35"/>
        <v>10</v>
      </c>
      <c r="S129" s="13">
        <f t="shared" si="24"/>
        <v>394</v>
      </c>
      <c r="T129" s="14">
        <f t="shared" si="45"/>
        <v>9.85</v>
      </c>
      <c r="U129" s="13">
        <v>284</v>
      </c>
      <c r="V129" s="13">
        <v>326</v>
      </c>
      <c r="W129" s="15">
        <v>338</v>
      </c>
      <c r="X129" s="15">
        <v>366</v>
      </c>
      <c r="Y129" s="133">
        <f t="shared" si="26"/>
        <v>8.5399999999999991</v>
      </c>
      <c r="Z129" s="148" t="s">
        <v>1065</v>
      </c>
    </row>
    <row r="130" spans="1:32" ht="24.95" customHeight="1">
      <c r="A130" s="19">
        <f t="shared" si="27"/>
        <v>100</v>
      </c>
      <c r="B130" s="136" t="s">
        <v>466</v>
      </c>
      <c r="C130" s="11" t="s">
        <v>1347</v>
      </c>
      <c r="D130" s="12">
        <f t="shared" si="28"/>
        <v>8</v>
      </c>
      <c r="E130" s="215" t="s">
        <v>18</v>
      </c>
      <c r="F130" s="12">
        <f t="shared" si="44"/>
        <v>0</v>
      </c>
      <c r="G130" s="10" t="s">
        <v>1351</v>
      </c>
      <c r="H130" s="12">
        <f t="shared" si="30"/>
        <v>6</v>
      </c>
      <c r="I130" s="10" t="s">
        <v>1350</v>
      </c>
      <c r="J130" s="12">
        <f t="shared" si="31"/>
        <v>7</v>
      </c>
      <c r="K130" s="10" t="s">
        <v>1351</v>
      </c>
      <c r="L130" s="12">
        <f t="shared" si="32"/>
        <v>6</v>
      </c>
      <c r="M130" s="10" t="s">
        <v>1351</v>
      </c>
      <c r="N130" s="12">
        <f t="shared" si="33"/>
        <v>6</v>
      </c>
      <c r="O130" s="10" t="s">
        <v>1347</v>
      </c>
      <c r="P130" s="12">
        <f t="shared" si="34"/>
        <v>8</v>
      </c>
      <c r="Q130" s="10" t="s">
        <v>1349</v>
      </c>
      <c r="R130" s="12">
        <f t="shared" si="35"/>
        <v>9</v>
      </c>
      <c r="S130" s="13">
        <f t="shared" si="24"/>
        <v>224</v>
      </c>
      <c r="T130" s="14">
        <f t="shared" si="45"/>
        <v>5.6</v>
      </c>
      <c r="U130" s="13">
        <v>251</v>
      </c>
      <c r="V130" s="13">
        <v>210</v>
      </c>
      <c r="W130" s="15">
        <v>206</v>
      </c>
      <c r="X130" s="173">
        <v>182</v>
      </c>
      <c r="Y130" s="133">
        <f t="shared" si="26"/>
        <v>5.3650000000000002</v>
      </c>
      <c r="Z130" s="148" t="s">
        <v>1066</v>
      </c>
    </row>
    <row r="131" spans="1:32" ht="24.95" customHeight="1">
      <c r="A131" s="19">
        <f t="shared" si="27"/>
        <v>101</v>
      </c>
      <c r="B131" s="136" t="s">
        <v>467</v>
      </c>
      <c r="C131" s="11" t="s">
        <v>1351</v>
      </c>
      <c r="D131" s="12">
        <f t="shared" si="28"/>
        <v>6</v>
      </c>
      <c r="E131" s="215" t="s">
        <v>18</v>
      </c>
      <c r="F131" s="12">
        <f t="shared" si="44"/>
        <v>0</v>
      </c>
      <c r="G131" s="10" t="s">
        <v>1352</v>
      </c>
      <c r="H131" s="12">
        <f t="shared" si="30"/>
        <v>4</v>
      </c>
      <c r="I131" s="10" t="s">
        <v>1352</v>
      </c>
      <c r="J131" s="12">
        <f t="shared" si="31"/>
        <v>4</v>
      </c>
      <c r="K131" s="10" t="s">
        <v>1348</v>
      </c>
      <c r="L131" s="12">
        <f t="shared" si="32"/>
        <v>5</v>
      </c>
      <c r="M131" s="10" t="s">
        <v>1350</v>
      </c>
      <c r="N131" s="12">
        <f t="shared" si="33"/>
        <v>7</v>
      </c>
      <c r="O131" s="10" t="s">
        <v>1347</v>
      </c>
      <c r="P131" s="12">
        <f t="shared" si="34"/>
        <v>8</v>
      </c>
      <c r="Q131" s="10" t="s">
        <v>1347</v>
      </c>
      <c r="R131" s="12">
        <f t="shared" si="35"/>
        <v>8</v>
      </c>
      <c r="S131" s="13">
        <f t="shared" si="24"/>
        <v>172</v>
      </c>
      <c r="T131" s="14">
        <f t="shared" si="45"/>
        <v>4.3</v>
      </c>
      <c r="U131" s="13">
        <v>206</v>
      </c>
      <c r="V131" s="13">
        <v>168</v>
      </c>
      <c r="W131" s="173">
        <v>140</v>
      </c>
      <c r="X131" s="15">
        <v>146</v>
      </c>
      <c r="Y131" s="133">
        <f t="shared" si="26"/>
        <v>4.16</v>
      </c>
      <c r="Z131" s="148" t="s">
        <v>1067</v>
      </c>
    </row>
    <row r="132" spans="1:32" ht="24.95" customHeight="1">
      <c r="A132" s="19">
        <f t="shared" si="27"/>
        <v>102</v>
      </c>
      <c r="B132" s="136" t="s">
        <v>468</v>
      </c>
      <c r="C132" s="11" t="s">
        <v>1352</v>
      </c>
      <c r="D132" s="12">
        <f t="shared" si="28"/>
        <v>4</v>
      </c>
      <c r="E132" s="215" t="s">
        <v>18</v>
      </c>
      <c r="F132" s="12">
        <f t="shared" si="29"/>
        <v>0</v>
      </c>
      <c r="G132" s="215" t="s">
        <v>18</v>
      </c>
      <c r="H132" s="12">
        <f t="shared" si="30"/>
        <v>0</v>
      </c>
      <c r="I132" s="10" t="s">
        <v>1348</v>
      </c>
      <c r="J132" s="12">
        <f t="shared" si="31"/>
        <v>5</v>
      </c>
      <c r="K132" s="10" t="s">
        <v>1351</v>
      </c>
      <c r="L132" s="12">
        <f t="shared" si="32"/>
        <v>6</v>
      </c>
      <c r="M132" s="10" t="s">
        <v>1350</v>
      </c>
      <c r="N132" s="12">
        <f t="shared" si="33"/>
        <v>7</v>
      </c>
      <c r="O132" s="10" t="s">
        <v>1348</v>
      </c>
      <c r="P132" s="12">
        <f t="shared" si="34"/>
        <v>5</v>
      </c>
      <c r="Q132" s="10" t="s">
        <v>1349</v>
      </c>
      <c r="R132" s="12">
        <f t="shared" si="35"/>
        <v>9</v>
      </c>
      <c r="S132" s="13">
        <f t="shared" si="24"/>
        <v>140</v>
      </c>
      <c r="T132" s="14">
        <f t="shared" si="45"/>
        <v>3.5</v>
      </c>
      <c r="U132" s="13">
        <v>168</v>
      </c>
      <c r="V132" s="13">
        <v>98</v>
      </c>
      <c r="W132" s="173">
        <v>84</v>
      </c>
      <c r="X132" s="15">
        <v>94</v>
      </c>
      <c r="Y132" s="133">
        <f t="shared" si="26"/>
        <v>2.92</v>
      </c>
      <c r="Z132" s="148" t="s">
        <v>1068</v>
      </c>
    </row>
    <row r="133" spans="1:32" ht="24.95" customHeight="1">
      <c r="A133" s="19">
        <f t="shared" si="27"/>
        <v>103</v>
      </c>
      <c r="B133" s="136" t="s">
        <v>469</v>
      </c>
      <c r="C133" s="11" t="s">
        <v>1350</v>
      </c>
      <c r="D133" s="12">
        <f t="shared" si="28"/>
        <v>7</v>
      </c>
      <c r="E133" s="10" t="s">
        <v>1351</v>
      </c>
      <c r="F133" s="12">
        <f t="shared" si="29"/>
        <v>6</v>
      </c>
      <c r="G133" s="10" t="s">
        <v>1350</v>
      </c>
      <c r="H133" s="12">
        <f t="shared" si="30"/>
        <v>7</v>
      </c>
      <c r="I133" s="10" t="s">
        <v>1348</v>
      </c>
      <c r="J133" s="12">
        <f t="shared" si="31"/>
        <v>5</v>
      </c>
      <c r="K133" s="10" t="s">
        <v>1350</v>
      </c>
      <c r="L133" s="12">
        <f t="shared" si="32"/>
        <v>7</v>
      </c>
      <c r="M133" s="10" t="s">
        <v>1346</v>
      </c>
      <c r="N133" s="12">
        <f t="shared" si="33"/>
        <v>10</v>
      </c>
      <c r="O133" s="10" t="s">
        <v>1347</v>
      </c>
      <c r="P133" s="12">
        <f t="shared" si="34"/>
        <v>8</v>
      </c>
      <c r="Q133" s="10" t="s">
        <v>1346</v>
      </c>
      <c r="R133" s="12">
        <f t="shared" si="35"/>
        <v>10</v>
      </c>
      <c r="S133" s="13">
        <f t="shared" si="24"/>
        <v>274</v>
      </c>
      <c r="T133" s="14">
        <f t="shared" si="45"/>
        <v>6.85</v>
      </c>
      <c r="U133" s="13">
        <v>281</v>
      </c>
      <c r="V133" s="13">
        <v>362</v>
      </c>
      <c r="W133" s="15">
        <v>248</v>
      </c>
      <c r="X133" s="15">
        <v>276</v>
      </c>
      <c r="Y133" s="133">
        <f t="shared" si="26"/>
        <v>7.2050000000000001</v>
      </c>
      <c r="Z133" s="148" t="s">
        <v>1069</v>
      </c>
    </row>
    <row r="134" spans="1:32" ht="24.95" customHeight="1">
      <c r="A134" s="19">
        <f t="shared" si="27"/>
        <v>104</v>
      </c>
      <c r="B134" s="136" t="s">
        <v>470</v>
      </c>
      <c r="C134" s="11" t="s">
        <v>1347</v>
      </c>
      <c r="D134" s="12">
        <f t="shared" si="28"/>
        <v>8</v>
      </c>
      <c r="E134" s="10" t="s">
        <v>1348</v>
      </c>
      <c r="F134" s="12">
        <f t="shared" si="29"/>
        <v>5</v>
      </c>
      <c r="G134" s="10" t="s">
        <v>1351</v>
      </c>
      <c r="H134" s="12">
        <f t="shared" si="30"/>
        <v>6</v>
      </c>
      <c r="I134" s="10" t="s">
        <v>1351</v>
      </c>
      <c r="J134" s="12">
        <f t="shared" si="31"/>
        <v>6</v>
      </c>
      <c r="K134" s="10" t="s">
        <v>1350</v>
      </c>
      <c r="L134" s="12">
        <f t="shared" si="32"/>
        <v>7</v>
      </c>
      <c r="M134" s="10" t="s">
        <v>1347</v>
      </c>
      <c r="N134" s="12">
        <f t="shared" si="33"/>
        <v>8</v>
      </c>
      <c r="O134" s="10" t="s">
        <v>1351</v>
      </c>
      <c r="P134" s="12">
        <f t="shared" si="34"/>
        <v>6</v>
      </c>
      <c r="Q134" s="10" t="s">
        <v>1349</v>
      </c>
      <c r="R134" s="12">
        <f t="shared" si="35"/>
        <v>9</v>
      </c>
      <c r="S134" s="13">
        <f t="shared" si="24"/>
        <v>264</v>
      </c>
      <c r="T134" s="14">
        <f t="shared" si="45"/>
        <v>6.6</v>
      </c>
      <c r="U134" s="13">
        <v>302</v>
      </c>
      <c r="V134" s="13">
        <v>256</v>
      </c>
      <c r="W134" s="15">
        <v>184</v>
      </c>
      <c r="X134" s="173">
        <v>202</v>
      </c>
      <c r="Y134" s="133">
        <f t="shared" si="26"/>
        <v>6.04</v>
      </c>
      <c r="Z134" s="148" t="s">
        <v>1070</v>
      </c>
    </row>
    <row r="135" spans="1:32" ht="24.95" customHeight="1">
      <c r="A135" s="19">
        <f t="shared" si="27"/>
        <v>105</v>
      </c>
      <c r="B135" s="136" t="s">
        <v>471</v>
      </c>
      <c r="C135" s="11" t="s">
        <v>1347</v>
      </c>
      <c r="D135" s="12">
        <f t="shared" si="28"/>
        <v>8</v>
      </c>
      <c r="E135" s="10" t="s">
        <v>1350</v>
      </c>
      <c r="F135" s="12">
        <f t="shared" si="29"/>
        <v>7</v>
      </c>
      <c r="G135" s="10" t="s">
        <v>1347</v>
      </c>
      <c r="H135" s="12">
        <f t="shared" si="30"/>
        <v>8</v>
      </c>
      <c r="I135" s="10" t="s">
        <v>1350</v>
      </c>
      <c r="J135" s="12">
        <f t="shared" si="31"/>
        <v>7</v>
      </c>
      <c r="K135" s="10" t="s">
        <v>1347</v>
      </c>
      <c r="L135" s="12">
        <f t="shared" si="32"/>
        <v>8</v>
      </c>
      <c r="M135" s="10" t="s">
        <v>1347</v>
      </c>
      <c r="N135" s="12">
        <f t="shared" si="33"/>
        <v>8</v>
      </c>
      <c r="O135" s="10" t="s">
        <v>1347</v>
      </c>
      <c r="P135" s="12">
        <f t="shared" si="34"/>
        <v>8</v>
      </c>
      <c r="Q135" s="10" t="s">
        <v>1346</v>
      </c>
      <c r="R135" s="12">
        <f t="shared" si="35"/>
        <v>10</v>
      </c>
      <c r="S135" s="13">
        <f t="shared" si="24"/>
        <v>310</v>
      </c>
      <c r="T135" s="14">
        <f t="shared" si="45"/>
        <v>7.75</v>
      </c>
      <c r="U135" s="13">
        <v>302</v>
      </c>
      <c r="V135" s="13">
        <v>338</v>
      </c>
      <c r="W135" s="15">
        <v>306</v>
      </c>
      <c r="X135" s="15">
        <v>336</v>
      </c>
      <c r="Y135" s="133">
        <f t="shared" si="26"/>
        <v>7.96</v>
      </c>
      <c r="Z135" s="148" t="s">
        <v>1071</v>
      </c>
    </row>
    <row r="136" spans="1:32" ht="24.95" customHeight="1">
      <c r="A136" s="19">
        <f t="shared" si="27"/>
        <v>106</v>
      </c>
      <c r="B136" s="136" t="s">
        <v>472</v>
      </c>
      <c r="C136" s="11" t="s">
        <v>1347</v>
      </c>
      <c r="D136" s="12">
        <f t="shared" si="28"/>
        <v>8</v>
      </c>
      <c r="E136" s="10" t="s">
        <v>1352</v>
      </c>
      <c r="F136" s="12">
        <f t="shared" si="29"/>
        <v>4</v>
      </c>
      <c r="G136" s="10" t="s">
        <v>1350</v>
      </c>
      <c r="H136" s="12">
        <f t="shared" si="30"/>
        <v>7</v>
      </c>
      <c r="I136" s="10" t="s">
        <v>1348</v>
      </c>
      <c r="J136" s="12">
        <f t="shared" si="31"/>
        <v>5</v>
      </c>
      <c r="K136" s="10" t="s">
        <v>1350</v>
      </c>
      <c r="L136" s="12">
        <f t="shared" si="32"/>
        <v>7</v>
      </c>
      <c r="M136" s="10" t="s">
        <v>1347</v>
      </c>
      <c r="N136" s="12">
        <f t="shared" si="33"/>
        <v>8</v>
      </c>
      <c r="O136" s="10" t="s">
        <v>1347</v>
      </c>
      <c r="P136" s="12">
        <f t="shared" si="34"/>
        <v>8</v>
      </c>
      <c r="Q136" s="10" t="s">
        <v>1349</v>
      </c>
      <c r="R136" s="12">
        <f t="shared" si="35"/>
        <v>9</v>
      </c>
      <c r="S136" s="13">
        <f t="shared" si="24"/>
        <v>260</v>
      </c>
      <c r="T136" s="14">
        <f t="shared" si="45"/>
        <v>6.5</v>
      </c>
      <c r="U136" s="13">
        <v>261</v>
      </c>
      <c r="V136" s="13">
        <v>302</v>
      </c>
      <c r="W136" s="15">
        <v>272</v>
      </c>
      <c r="X136" s="173">
        <v>236</v>
      </c>
      <c r="Y136" s="133">
        <f t="shared" si="26"/>
        <v>6.6550000000000002</v>
      </c>
      <c r="Z136" s="148" t="s">
        <v>1072</v>
      </c>
    </row>
    <row r="137" spans="1:32" ht="24.95" customHeight="1">
      <c r="A137" s="10">
        <f t="shared" si="27"/>
        <v>107</v>
      </c>
      <c r="B137" s="136" t="s">
        <v>473</v>
      </c>
      <c r="C137" s="215" t="s">
        <v>18</v>
      </c>
      <c r="D137" s="12">
        <f t="shared" si="28"/>
        <v>0</v>
      </c>
      <c r="E137" s="215" t="s">
        <v>18</v>
      </c>
      <c r="F137" s="12">
        <f t="shared" si="29"/>
        <v>0</v>
      </c>
      <c r="G137" s="215" t="s">
        <v>18</v>
      </c>
      <c r="H137" s="12">
        <f t="shared" si="30"/>
        <v>0</v>
      </c>
      <c r="I137" s="215" t="s">
        <v>18</v>
      </c>
      <c r="J137" s="12">
        <f t="shared" si="31"/>
        <v>0</v>
      </c>
      <c r="K137" s="215" t="s">
        <v>18</v>
      </c>
      <c r="L137" s="12">
        <f t="shared" si="32"/>
        <v>0</v>
      </c>
      <c r="M137" s="10" t="s">
        <v>1350</v>
      </c>
      <c r="N137" s="12">
        <f t="shared" si="33"/>
        <v>7</v>
      </c>
      <c r="O137" s="10" t="s">
        <v>1347</v>
      </c>
      <c r="P137" s="12">
        <f t="shared" si="34"/>
        <v>8</v>
      </c>
      <c r="Q137" s="10" t="s">
        <v>1350</v>
      </c>
      <c r="R137" s="12">
        <f t="shared" si="35"/>
        <v>7</v>
      </c>
      <c r="S137" s="13">
        <f t="shared" si="24"/>
        <v>44</v>
      </c>
      <c r="T137" s="14">
        <f t="shared" si="45"/>
        <v>1.1000000000000001</v>
      </c>
      <c r="U137" s="237">
        <v>89</v>
      </c>
      <c r="V137" s="13">
        <v>64</v>
      </c>
      <c r="W137" s="15">
        <v>30</v>
      </c>
      <c r="X137" s="174">
        <v>64</v>
      </c>
      <c r="Y137" s="133">
        <f t="shared" si="26"/>
        <v>1.4550000000000001</v>
      </c>
      <c r="Z137" s="148" t="s">
        <v>1073</v>
      </c>
    </row>
    <row r="138" spans="1:32" s="82" customFormat="1" ht="24.95" customHeight="1">
      <c r="A138" s="10">
        <f>A137+1</f>
        <v>108</v>
      </c>
      <c r="B138" s="136" t="s">
        <v>474</v>
      </c>
      <c r="C138" s="180" t="s">
        <v>1346</v>
      </c>
      <c r="D138" s="12">
        <f t="shared" si="28"/>
        <v>10</v>
      </c>
      <c r="E138" s="180" t="s">
        <v>1350</v>
      </c>
      <c r="F138" s="12">
        <f t="shared" si="29"/>
        <v>7</v>
      </c>
      <c r="G138" s="180" t="s">
        <v>1349</v>
      </c>
      <c r="H138" s="12">
        <f t="shared" si="30"/>
        <v>9</v>
      </c>
      <c r="I138" s="180" t="s">
        <v>1349</v>
      </c>
      <c r="J138" s="12">
        <f t="shared" si="31"/>
        <v>9</v>
      </c>
      <c r="K138" s="21" t="s">
        <v>1349</v>
      </c>
      <c r="L138" s="12">
        <f t="shared" si="32"/>
        <v>9</v>
      </c>
      <c r="M138" s="180" t="s">
        <v>1346</v>
      </c>
      <c r="N138" s="12">
        <f t="shared" si="33"/>
        <v>10</v>
      </c>
      <c r="O138" s="180" t="s">
        <v>1347</v>
      </c>
      <c r="P138" s="12">
        <f t="shared" si="34"/>
        <v>8</v>
      </c>
      <c r="Q138" s="141" t="s">
        <v>1346</v>
      </c>
      <c r="R138" s="12">
        <f t="shared" si="35"/>
        <v>10</v>
      </c>
      <c r="S138" s="13">
        <f t="shared" si="24"/>
        <v>354</v>
      </c>
      <c r="T138" s="14">
        <f t="shared" si="45"/>
        <v>8.85</v>
      </c>
      <c r="U138" s="141">
        <v>313</v>
      </c>
      <c r="V138" s="141">
        <v>334</v>
      </c>
      <c r="W138" s="141">
        <v>366</v>
      </c>
      <c r="X138" s="180">
        <v>362</v>
      </c>
      <c r="Y138" s="133">
        <f t="shared" si="26"/>
        <v>8.6449999999999996</v>
      </c>
      <c r="Z138" s="148" t="s">
        <v>1074</v>
      </c>
    </row>
    <row r="139" spans="1:32" ht="24.95" customHeight="1">
      <c r="A139" s="33"/>
      <c r="B139" s="223"/>
      <c r="C139" s="71"/>
      <c r="D139" s="65"/>
      <c r="E139" s="71"/>
      <c r="F139" s="65"/>
      <c r="G139" s="71"/>
      <c r="H139" s="65"/>
      <c r="I139" s="71"/>
      <c r="J139" s="65"/>
      <c r="K139" s="75"/>
      <c r="L139" s="65"/>
      <c r="M139" s="71"/>
      <c r="N139" s="65"/>
      <c r="O139" s="71"/>
      <c r="P139" s="65"/>
      <c r="Q139" s="71"/>
      <c r="R139" s="65"/>
      <c r="S139" s="66"/>
      <c r="T139" s="67"/>
      <c r="U139" s="226"/>
      <c r="V139" s="226"/>
      <c r="W139" s="226"/>
      <c r="X139" s="227"/>
      <c r="Y139" s="69"/>
      <c r="Z139" s="228"/>
      <c r="AA139" s="60"/>
      <c r="AB139" s="60"/>
      <c r="AC139" s="60"/>
      <c r="AD139" s="60"/>
      <c r="AE139" s="60"/>
      <c r="AF139" s="60"/>
    </row>
    <row r="140" spans="1:32" ht="24.95" customHeight="1">
      <c r="A140" s="33"/>
      <c r="B140" s="223"/>
      <c r="C140" s="71"/>
      <c r="D140" s="65"/>
      <c r="E140" s="71"/>
      <c r="F140" s="65"/>
      <c r="G140" s="71"/>
      <c r="H140" s="65"/>
      <c r="I140" s="71"/>
      <c r="J140" s="65"/>
      <c r="K140" s="75"/>
      <c r="L140" s="65"/>
      <c r="M140" s="71"/>
      <c r="N140" s="65"/>
      <c r="O140" s="71"/>
      <c r="P140" s="65"/>
      <c r="Q140" s="71"/>
      <c r="R140" s="65"/>
      <c r="S140" s="66"/>
      <c r="T140" s="67"/>
      <c r="U140" s="226"/>
      <c r="V140" s="226"/>
      <c r="W140" s="226"/>
      <c r="X140" s="227"/>
      <c r="Y140" s="69"/>
      <c r="Z140" s="228"/>
      <c r="AA140" s="60"/>
      <c r="AB140" s="60"/>
      <c r="AC140" s="60"/>
      <c r="AD140" s="60"/>
      <c r="AE140" s="60"/>
      <c r="AF140" s="60"/>
    </row>
    <row r="141" spans="1:32" ht="24.95" customHeight="1">
      <c r="A141" s="33"/>
      <c r="B141" s="223"/>
      <c r="C141" s="71"/>
      <c r="D141" s="65"/>
      <c r="E141" s="71"/>
      <c r="F141" s="65"/>
      <c r="G141" s="71"/>
      <c r="H141" s="65"/>
      <c r="I141" s="71"/>
      <c r="J141" s="65"/>
      <c r="K141" s="75"/>
      <c r="L141" s="65"/>
      <c r="M141" s="71"/>
      <c r="N141" s="65"/>
      <c r="O141" s="71"/>
      <c r="P141" s="65"/>
      <c r="Q141" s="71"/>
      <c r="R141" s="65"/>
      <c r="S141" s="66"/>
      <c r="T141" s="67"/>
      <c r="U141" s="226"/>
      <c r="V141" s="226"/>
      <c r="W141" s="226"/>
      <c r="X141" s="227"/>
      <c r="Y141" s="69"/>
      <c r="Z141" s="228"/>
      <c r="AA141" s="60"/>
      <c r="AB141" s="60"/>
      <c r="AC141" s="60"/>
      <c r="AD141" s="60"/>
      <c r="AE141" s="60"/>
      <c r="AF141" s="60"/>
    </row>
    <row r="142" spans="1:32" ht="24.95" customHeight="1">
      <c r="A142" s="33"/>
      <c r="B142" s="223"/>
      <c r="C142" s="71"/>
      <c r="D142" s="65"/>
      <c r="E142" s="71"/>
      <c r="F142" s="65"/>
      <c r="G142" s="71"/>
      <c r="H142" s="65"/>
      <c r="I142" s="71"/>
      <c r="J142" s="65"/>
      <c r="K142" s="75"/>
      <c r="L142" s="65"/>
      <c r="M142" s="71"/>
      <c r="N142" s="65"/>
      <c r="O142" s="71"/>
      <c r="P142" s="65"/>
      <c r="Q142" s="71"/>
      <c r="R142" s="65"/>
      <c r="S142" s="66"/>
      <c r="T142" s="67"/>
      <c r="U142" s="226"/>
      <c r="V142" s="226"/>
      <c r="W142" s="226"/>
      <c r="X142" s="227"/>
      <c r="Y142" s="69"/>
      <c r="Z142" s="228"/>
      <c r="AA142" s="60"/>
      <c r="AB142" s="60"/>
      <c r="AC142" s="60"/>
      <c r="AD142" s="60"/>
      <c r="AE142" s="60"/>
      <c r="AF142" s="60"/>
    </row>
    <row r="143" spans="1:32" s="101" customFormat="1" ht="24.95" customHeight="1">
      <c r="A143" s="102"/>
      <c r="B143" s="102" t="s">
        <v>99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 t="s">
        <v>131</v>
      </c>
      <c r="N143" s="102"/>
      <c r="O143" s="102"/>
      <c r="P143" s="102"/>
      <c r="Q143" s="102"/>
      <c r="R143" s="102"/>
      <c r="S143" s="102"/>
      <c r="T143" s="102" t="s">
        <v>126</v>
      </c>
      <c r="U143" s="102"/>
      <c r="V143" s="102"/>
      <c r="W143" s="102"/>
      <c r="X143" s="102" t="s">
        <v>127</v>
      </c>
      <c r="Y143" s="102"/>
      <c r="Z143" s="102"/>
      <c r="AA143" s="102"/>
      <c r="AB143" s="102"/>
      <c r="AC143" s="102"/>
      <c r="AD143" s="102"/>
      <c r="AE143" s="102"/>
      <c r="AF143" s="102"/>
    </row>
    <row r="144" spans="1:32" s="101" customFormat="1" ht="24.95" customHeight="1"/>
    <row r="145" spans="1:26" s="29" customFormat="1" ht="21">
      <c r="A145" s="297" t="s">
        <v>11</v>
      </c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97"/>
      <c r="T145" s="297"/>
      <c r="U145" s="297"/>
      <c r="V145" s="297"/>
      <c r="W145" s="297"/>
      <c r="X145" s="297"/>
      <c r="Y145" s="99"/>
    </row>
    <row r="146" spans="1:26" s="9" customFormat="1" ht="18.75">
      <c r="A146" s="298" t="s">
        <v>132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100"/>
    </row>
    <row r="147" spans="1:26" ht="21.75" customHeight="1">
      <c r="A147" s="299" t="s">
        <v>12</v>
      </c>
      <c r="B147" s="299" t="s">
        <v>0</v>
      </c>
      <c r="C147" s="301" t="s">
        <v>87</v>
      </c>
      <c r="D147" s="302"/>
      <c r="E147" s="301" t="s">
        <v>88</v>
      </c>
      <c r="F147" s="302"/>
      <c r="G147" s="301" t="s">
        <v>89</v>
      </c>
      <c r="H147" s="302"/>
      <c r="I147" s="301" t="s">
        <v>90</v>
      </c>
      <c r="J147" s="302"/>
      <c r="K147" s="301" t="s">
        <v>26</v>
      </c>
      <c r="L147" s="302"/>
      <c r="M147" s="301" t="s">
        <v>92</v>
      </c>
      <c r="N147" s="302"/>
      <c r="O147" s="301" t="s">
        <v>91</v>
      </c>
      <c r="P147" s="302"/>
      <c r="Q147" s="301" t="s">
        <v>103</v>
      </c>
      <c r="R147" s="302"/>
      <c r="S147" s="301" t="s">
        <v>10</v>
      </c>
      <c r="T147" s="302"/>
      <c r="U147" s="7" t="s">
        <v>1</v>
      </c>
      <c r="V147" s="7" t="s">
        <v>2</v>
      </c>
      <c r="W147" s="7" t="s">
        <v>3</v>
      </c>
      <c r="X147" s="7" t="s">
        <v>9</v>
      </c>
      <c r="Y147" s="7" t="s">
        <v>46</v>
      </c>
      <c r="Z147" s="16"/>
    </row>
    <row r="148" spans="1:26" ht="57" customHeight="1">
      <c r="A148" s="300"/>
      <c r="B148" s="300"/>
      <c r="C148" s="294" t="s">
        <v>142</v>
      </c>
      <c r="D148" s="294"/>
      <c r="E148" s="294" t="s">
        <v>94</v>
      </c>
      <c r="F148" s="294"/>
      <c r="G148" s="294" t="s">
        <v>95</v>
      </c>
      <c r="H148" s="294"/>
      <c r="I148" s="294" t="s">
        <v>96</v>
      </c>
      <c r="J148" s="294"/>
      <c r="K148" s="294" t="s">
        <v>32</v>
      </c>
      <c r="L148" s="294"/>
      <c r="M148" s="295" t="s">
        <v>97</v>
      </c>
      <c r="N148" s="296"/>
      <c r="O148" s="294" t="s">
        <v>98</v>
      </c>
      <c r="P148" s="294"/>
      <c r="Q148" s="294" t="s">
        <v>1354</v>
      </c>
      <c r="R148" s="294"/>
      <c r="S148" s="204" t="s">
        <v>4</v>
      </c>
      <c r="T148" s="7" t="s">
        <v>5</v>
      </c>
      <c r="U148" s="204" t="s">
        <v>6</v>
      </c>
      <c r="V148" s="204" t="s">
        <v>7</v>
      </c>
      <c r="W148" s="204" t="s">
        <v>4</v>
      </c>
      <c r="X148" s="204" t="s">
        <v>4</v>
      </c>
      <c r="Y148" s="7" t="s">
        <v>8</v>
      </c>
      <c r="Z148" s="16"/>
    </row>
    <row r="149" spans="1:26" s="220" customFormat="1" ht="24.95" customHeight="1">
      <c r="A149" s="24">
        <v>1</v>
      </c>
      <c r="B149" s="260" t="s">
        <v>740</v>
      </c>
      <c r="C149" s="180" t="s">
        <v>18</v>
      </c>
      <c r="D149" s="127">
        <f t="shared" si="28"/>
        <v>0</v>
      </c>
      <c r="E149" s="239" t="s">
        <v>18</v>
      </c>
      <c r="F149" s="127">
        <f t="shared" ref="F149:F152" si="46">IF(E149="AA",10, IF(E149="AB",9, IF(E149="BB",8, IF(E149="BC",7,IF(E149="CC",6, IF(E149="CD",5, IF(E149="DD",4,IF(E149="F",0))))))))</f>
        <v>0</v>
      </c>
      <c r="G149" s="180" t="s">
        <v>1352</v>
      </c>
      <c r="H149" s="127">
        <f t="shared" ref="H149:H152" si="47">IF(G149="AA",10, IF(G149="AB",9, IF(G149="BB",8, IF(G149="BC",7,IF(G149="CC",6, IF(G149="CD",5, IF(G149="DD",4,IF(G149="F",0))))))))</f>
        <v>4</v>
      </c>
      <c r="I149" s="180" t="s">
        <v>1352</v>
      </c>
      <c r="J149" s="127">
        <f t="shared" ref="J149:J152" si="48">IF(I149="AA",10, IF(I149="AB",9, IF(I149="BB",8, IF(I149="BC",7,IF(I149="CC",6, IF(I149="CD",5, IF(I149="DD",4,IF(I149="F",0))))))))</f>
        <v>4</v>
      </c>
      <c r="K149" s="180" t="s">
        <v>1352</v>
      </c>
      <c r="L149" s="127">
        <f t="shared" ref="L149:L152" si="49">IF(K149="AA",10, IF(K149="AB",9, IF(K149="BB",8, IF(K149="BC",7,IF(K149="CC",6, IF(K149="CD",5, IF(K149="DD",4,IF(K149="F",0))))))))</f>
        <v>4</v>
      </c>
      <c r="M149" s="180" t="s">
        <v>1350</v>
      </c>
      <c r="N149" s="127">
        <f t="shared" ref="N149:N152" si="50">IF(M149="AA",10, IF(M149="AB",9, IF(M149="BB",8, IF(M149="BC",7,IF(M149="CC",6, IF(M149="CD",5, IF(M149="DD",4,IF(M149="F",0))))))))</f>
        <v>7</v>
      </c>
      <c r="O149" s="180" t="s">
        <v>1349</v>
      </c>
      <c r="P149" s="127">
        <f t="shared" ref="P149:P152" si="51">IF(O149="AA",10, IF(O149="AB",9, IF(O149="BB",8, IF(O149="BC",7,IF(O149="CC",6, IF(O149="CD",5, IF(O149="DD",4,IF(O149="F",0))))))))</f>
        <v>9</v>
      </c>
      <c r="Q149" s="180" t="s">
        <v>1352</v>
      </c>
      <c r="R149" s="127">
        <f t="shared" ref="R149:R152" si="52">IF(Q149="AA",10, IF(Q149="AB",9, IF(Q149="BB",8, IF(Q149="BC",7,IF(Q149="CC",6, IF(Q149="CD",5, IF(Q149="DD",4,IF(Q149="F",0))))))))</f>
        <v>4</v>
      </c>
      <c r="S149" s="13">
        <f t="shared" si="24"/>
        <v>112</v>
      </c>
      <c r="T149" s="221">
        <f t="shared" si="45"/>
        <v>2.8</v>
      </c>
      <c r="U149" s="332"/>
      <c r="V149" s="332"/>
      <c r="W149" s="332"/>
      <c r="X149" s="332"/>
      <c r="Y149" s="256">
        <f t="shared" ref="Y149:Y152" si="53">(S149+U149+V149+W149+X149)/200</f>
        <v>0.56000000000000005</v>
      </c>
      <c r="Z149" s="231" t="s">
        <v>1355</v>
      </c>
    </row>
    <row r="150" spans="1:26" ht="24.95" customHeight="1">
      <c r="A150" s="261">
        <v>2</v>
      </c>
      <c r="B150" s="262" t="s">
        <v>741</v>
      </c>
      <c r="C150" s="236" t="s">
        <v>1352</v>
      </c>
      <c r="D150" s="222">
        <f t="shared" si="28"/>
        <v>4</v>
      </c>
      <c r="E150" s="224" t="s">
        <v>1352</v>
      </c>
      <c r="F150" s="222">
        <f t="shared" si="46"/>
        <v>4</v>
      </c>
      <c r="G150" s="224" t="s">
        <v>1351</v>
      </c>
      <c r="H150" s="222">
        <f t="shared" si="47"/>
        <v>6</v>
      </c>
      <c r="I150" s="224" t="s">
        <v>1348</v>
      </c>
      <c r="J150" s="222">
        <f t="shared" si="48"/>
        <v>5</v>
      </c>
      <c r="K150" s="224" t="s">
        <v>1352</v>
      </c>
      <c r="L150" s="222">
        <f t="shared" si="49"/>
        <v>4</v>
      </c>
      <c r="M150" s="224" t="s">
        <v>1348</v>
      </c>
      <c r="N150" s="222">
        <f t="shared" si="50"/>
        <v>5</v>
      </c>
      <c r="O150" s="224" t="s">
        <v>1348</v>
      </c>
      <c r="P150" s="222">
        <f t="shared" si="51"/>
        <v>5</v>
      </c>
      <c r="Q150" s="224" t="s">
        <v>1351</v>
      </c>
      <c r="R150" s="222">
        <f t="shared" si="52"/>
        <v>6</v>
      </c>
      <c r="S150" s="225">
        <f t="shared" si="24"/>
        <v>186</v>
      </c>
      <c r="T150" s="229">
        <f t="shared" si="45"/>
        <v>4.6500000000000004</v>
      </c>
      <c r="U150" s="333"/>
      <c r="V150" s="333"/>
      <c r="W150" s="333"/>
      <c r="X150" s="333"/>
      <c r="Y150" s="257">
        <f t="shared" si="53"/>
        <v>0.93</v>
      </c>
      <c r="Z150" s="230" t="s">
        <v>1075</v>
      </c>
    </row>
    <row r="151" spans="1:26" ht="24.95" customHeight="1">
      <c r="A151" s="10">
        <f t="shared" si="27"/>
        <v>3</v>
      </c>
      <c r="B151" s="260" t="s">
        <v>742</v>
      </c>
      <c r="C151" s="237" t="s">
        <v>1352</v>
      </c>
      <c r="D151" s="12">
        <f t="shared" si="28"/>
        <v>4</v>
      </c>
      <c r="E151" s="180" t="s">
        <v>1348</v>
      </c>
      <c r="F151" s="12">
        <f t="shared" si="46"/>
        <v>5</v>
      </c>
      <c r="G151" s="180" t="s">
        <v>1348</v>
      </c>
      <c r="H151" s="12">
        <f t="shared" si="47"/>
        <v>5</v>
      </c>
      <c r="I151" s="180" t="s">
        <v>1352</v>
      </c>
      <c r="J151" s="12">
        <f t="shared" si="48"/>
        <v>4</v>
      </c>
      <c r="K151" s="180" t="s">
        <v>1352</v>
      </c>
      <c r="L151" s="12">
        <f t="shared" si="49"/>
        <v>4</v>
      </c>
      <c r="M151" s="180" t="s">
        <v>1351</v>
      </c>
      <c r="N151" s="12">
        <f t="shared" si="50"/>
        <v>6</v>
      </c>
      <c r="O151" s="180" t="s">
        <v>1347</v>
      </c>
      <c r="P151" s="12">
        <f t="shared" si="51"/>
        <v>8</v>
      </c>
      <c r="Q151" s="180" t="s">
        <v>1351</v>
      </c>
      <c r="R151" s="12">
        <f t="shared" si="52"/>
        <v>6</v>
      </c>
      <c r="S151" s="13">
        <f t="shared" si="24"/>
        <v>190</v>
      </c>
      <c r="T151" s="14">
        <f t="shared" si="45"/>
        <v>4.75</v>
      </c>
      <c r="U151" s="334"/>
      <c r="V151" s="334"/>
      <c r="W151" s="334"/>
      <c r="X151" s="334"/>
      <c r="Y151" s="255">
        <f t="shared" si="53"/>
        <v>0.95</v>
      </c>
      <c r="Z151" s="154" t="s">
        <v>1076</v>
      </c>
    </row>
    <row r="152" spans="1:26" ht="24.95" customHeight="1">
      <c r="A152" s="10">
        <f t="shared" si="27"/>
        <v>4</v>
      </c>
      <c r="B152" s="139" t="s">
        <v>743</v>
      </c>
      <c r="C152" s="239" t="s">
        <v>18</v>
      </c>
      <c r="D152" s="12">
        <f t="shared" si="28"/>
        <v>0</v>
      </c>
      <c r="E152" s="239" t="s">
        <v>18</v>
      </c>
      <c r="F152" s="12">
        <f t="shared" si="46"/>
        <v>0</v>
      </c>
      <c r="G152" s="239" t="s">
        <v>18</v>
      </c>
      <c r="H152" s="12">
        <f t="shared" si="47"/>
        <v>0</v>
      </c>
      <c r="I152" s="180" t="s">
        <v>1352</v>
      </c>
      <c r="J152" s="12">
        <f t="shared" si="48"/>
        <v>4</v>
      </c>
      <c r="K152" s="180" t="s">
        <v>1348</v>
      </c>
      <c r="L152" s="12">
        <f t="shared" si="49"/>
        <v>5</v>
      </c>
      <c r="M152" s="180" t="s">
        <v>1350</v>
      </c>
      <c r="N152" s="12">
        <f t="shared" si="50"/>
        <v>7</v>
      </c>
      <c r="O152" s="180" t="s">
        <v>1351</v>
      </c>
      <c r="P152" s="12">
        <f t="shared" si="51"/>
        <v>6</v>
      </c>
      <c r="Q152" s="180" t="s">
        <v>1350</v>
      </c>
      <c r="R152" s="12">
        <f t="shared" si="52"/>
        <v>7</v>
      </c>
      <c r="S152" s="13">
        <f t="shared" si="24"/>
        <v>94</v>
      </c>
      <c r="T152" s="14">
        <f t="shared" si="45"/>
        <v>2.35</v>
      </c>
      <c r="U152" s="334"/>
      <c r="V152" s="334"/>
      <c r="W152" s="334"/>
      <c r="X152" s="334"/>
      <c r="Y152" s="255">
        <f t="shared" si="53"/>
        <v>0.47</v>
      </c>
      <c r="Z152" s="153" t="s">
        <v>1077</v>
      </c>
    </row>
    <row r="153" spans="1:26" ht="24.95" customHeight="1">
      <c r="A153" s="10">
        <f t="shared" si="27"/>
        <v>5</v>
      </c>
      <c r="B153" s="260" t="s">
        <v>747</v>
      </c>
      <c r="C153" s="251" t="s">
        <v>1352</v>
      </c>
      <c r="D153" s="252">
        <f t="shared" si="28"/>
        <v>4</v>
      </c>
      <c r="E153" s="253" t="s">
        <v>18</v>
      </c>
      <c r="F153" s="252">
        <f t="shared" ref="F153" si="54">IF(E153="AA",10, IF(E153="AB",9, IF(E153="BB",8, IF(E153="BC",7,IF(E153="CC",6, IF(E153="CD",5, IF(E153="DD",4,IF(E153="F",0))))))))</f>
        <v>0</v>
      </c>
      <c r="G153" s="251" t="s">
        <v>1352</v>
      </c>
      <c r="H153" s="252">
        <f t="shared" ref="H153" si="55">IF(G153="AA",10, IF(G153="AB",9, IF(G153="BB",8, IF(G153="BC",7,IF(G153="CC",6, IF(G153="CD",5, IF(G153="DD",4,IF(G153="F",0))))))))</f>
        <v>4</v>
      </c>
      <c r="I153" s="251" t="s">
        <v>1352</v>
      </c>
      <c r="J153" s="252">
        <f t="shared" ref="J153" si="56">IF(I153="AA",10, IF(I153="AB",9, IF(I153="BB",8, IF(I153="BC",7,IF(I153="CC",6, IF(I153="CD",5, IF(I153="DD",4,IF(I153="F",0))))))))</f>
        <v>4</v>
      </c>
      <c r="K153" s="251" t="s">
        <v>1348</v>
      </c>
      <c r="L153" s="252">
        <f t="shared" ref="L153" si="57">IF(K153="AA",10, IF(K153="AB",9, IF(K153="BB",8, IF(K153="BC",7,IF(K153="CC",6, IF(K153="CD",5, IF(K153="DD",4,IF(K153="F",0))))))))</f>
        <v>5</v>
      </c>
      <c r="M153" s="251" t="s">
        <v>1348</v>
      </c>
      <c r="N153" s="252">
        <f t="shared" ref="N153" si="58">IF(M153="AA",10, IF(M153="AB",9, IF(M153="BB",8, IF(M153="BC",7,IF(M153="CC",6, IF(M153="CD",5, IF(M153="DD",4,IF(M153="F",0))))))))</f>
        <v>5</v>
      </c>
      <c r="O153" s="251" t="s">
        <v>1351</v>
      </c>
      <c r="P153" s="252">
        <f t="shared" ref="P153" si="59">IF(O153="AA",10, IF(O153="AB",9, IF(O153="BB",8, IF(O153="BC",7,IF(O153="CC",6, IF(O153="CD",5, IF(O153="DD",4,IF(O153="F",0))))))))</f>
        <v>6</v>
      </c>
      <c r="Q153" s="251" t="s">
        <v>1352</v>
      </c>
      <c r="R153" s="252">
        <f t="shared" ref="R153" si="60">IF(Q153="AA",10, IF(Q153="AB",9, IF(Q153="BB",8, IF(Q153="BC",7,IF(Q153="CC",6, IF(Q153="CD",5, IF(Q153="DD",4,IF(Q153="F",0))))))))</f>
        <v>4</v>
      </c>
      <c r="S153" s="251">
        <f t="shared" si="24"/>
        <v>140</v>
      </c>
      <c r="T153" s="254">
        <f t="shared" si="45"/>
        <v>3.5</v>
      </c>
      <c r="U153" s="291" t="s">
        <v>1359</v>
      </c>
      <c r="V153" s="292"/>
      <c r="W153" s="292"/>
      <c r="X153" s="293"/>
      <c r="Y153" s="255" t="e">
        <f t="shared" ref="Y153" si="61">(S153+U153+V153+W153+X153)/200</f>
        <v>#VALUE!</v>
      </c>
      <c r="Z153" s="152" t="s">
        <v>1078</v>
      </c>
    </row>
    <row r="154" spans="1:26" ht="24.95" customHeight="1"/>
    <row r="155" spans="1:26" ht="24.95" customHeight="1"/>
    <row r="156" spans="1:26" ht="24.95" customHeight="1"/>
    <row r="157" spans="1:26" s="101" customFormat="1" ht="24.95" customHeight="1">
      <c r="B157" s="101" t="s">
        <v>99</v>
      </c>
      <c r="M157" s="101" t="s">
        <v>131</v>
      </c>
      <c r="T157" s="101" t="s">
        <v>126</v>
      </c>
      <c r="X157" s="101" t="s">
        <v>127</v>
      </c>
    </row>
  </sheetData>
  <mergeCells count="106">
    <mergeCell ref="A118:X118"/>
    <mergeCell ref="A119:X119"/>
    <mergeCell ref="A120:A121"/>
    <mergeCell ref="B120:B121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A81:X81"/>
    <mergeCell ref="A82:X82"/>
    <mergeCell ref="A83:A84"/>
    <mergeCell ref="B83:B84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C84:D84"/>
    <mergeCell ref="E84:F84"/>
    <mergeCell ref="G84:H84"/>
    <mergeCell ref="I84:J84"/>
    <mergeCell ref="K84:L84"/>
    <mergeCell ref="M84:N84"/>
    <mergeCell ref="O84:P84"/>
    <mergeCell ref="Q84:R84"/>
    <mergeCell ref="A43:X43"/>
    <mergeCell ref="A44:X44"/>
    <mergeCell ref="A45:A46"/>
    <mergeCell ref="B45:B46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Q5:R5"/>
    <mergeCell ref="A2:X2"/>
    <mergeCell ref="A3:X3"/>
    <mergeCell ref="K4:L4"/>
    <mergeCell ref="O4:P4"/>
    <mergeCell ref="Q4:R4"/>
    <mergeCell ref="S4:T4"/>
    <mergeCell ref="C5:D5"/>
    <mergeCell ref="E5:F5"/>
    <mergeCell ref="G5:H5"/>
    <mergeCell ref="I5:J5"/>
    <mergeCell ref="K5:L5"/>
    <mergeCell ref="O5:P5"/>
    <mergeCell ref="A4:A5"/>
    <mergeCell ref="B4:B5"/>
    <mergeCell ref="C4:D4"/>
    <mergeCell ref="E4:F4"/>
    <mergeCell ref="G4:H4"/>
    <mergeCell ref="M4:N4"/>
    <mergeCell ref="M5:N5"/>
    <mergeCell ref="I4:J4"/>
    <mergeCell ref="U153:X153"/>
    <mergeCell ref="O148:P148"/>
    <mergeCell ref="Q148:R148"/>
    <mergeCell ref="E148:F148"/>
    <mergeCell ref="G148:H148"/>
    <mergeCell ref="I148:J148"/>
    <mergeCell ref="K148:L148"/>
    <mergeCell ref="M148:N148"/>
    <mergeCell ref="A145:X145"/>
    <mergeCell ref="A146:X146"/>
    <mergeCell ref="A147:A148"/>
    <mergeCell ref="B147:B148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C148:D148"/>
  </mergeCells>
  <dataValidations count="1">
    <dataValidation type="textLength" operator="greaterThan" showInputMessage="1" showErrorMessage="1" errorTitle="Grade Point" error="Dont Change." promptTitle="Grade Point" prompt="This is Grade Point obtained" sqref="P149:P153 H149:H153 H122:H142 P122:P142 R122:R142 L122:L142 N122:N142 J122:J142 D122:D142 F122:F142 N41 L41 P41 H41 R41 F41 D41 J6:J39 D6:D39 F6:F39 R6:R39 H6:H39 P6:P39 L6:L39 N6:N39 P85:P112 H85:H112 R85:R112 F85:F112 D85:D112 J85:J112 N85:N112 L85:L112 P114:P115 H114:H115 R114:R115 F114:F115 D114:D115 J114:J115 N114:N115 L114:L115 L47:L79 P47:P79 H47:H79 R47:R79 F47:F79 D47:D79 J47:J79 N47:N79 J41 F149:F153 D149:D153 J149:J153 N149:N153 L149:L153 R149:R153">
      <formula1>10</formula1>
    </dataValidation>
  </dataValidations>
  <pageMargins left="0.5" right="0" top="0.25" bottom="0" header="0" footer="0"/>
  <pageSetup paperSize="5" scale="57" orientation="landscape" r:id="rId1"/>
  <rowBreaks count="4" manualBreakCount="4">
    <brk id="42" max="24" man="1"/>
    <brk id="80" max="24" man="1"/>
    <brk id="116" max="24" man="1"/>
    <brk id="14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5"/>
  <sheetViews>
    <sheetView view="pageBreakPreview" topLeftCell="A2" zoomScale="48" zoomScaleNormal="85" zoomScaleSheetLayoutView="48" workbookViewId="0">
      <pane xSplit="2" ySplit="4" topLeftCell="C30" activePane="bottomRight" state="frozen"/>
      <selection activeCell="A2" sqref="A2"/>
      <selection pane="topRight" activeCell="C2" sqref="C2"/>
      <selection pane="bottomLeft" activeCell="A6" sqref="A6"/>
      <selection pane="bottomRight" activeCell="Q68" sqref="Q68"/>
    </sheetView>
  </sheetViews>
  <sheetFormatPr defaultRowHeight="15"/>
  <cols>
    <col min="1" max="1" width="8.42578125" customWidth="1"/>
    <col min="2" max="2" width="19.5703125" customWidth="1"/>
    <col min="3" max="3" width="9.140625" customWidth="1"/>
    <col min="4" max="4" width="15.42578125" customWidth="1"/>
    <col min="5" max="5" width="9.28515625" customWidth="1"/>
    <col min="6" max="6" width="15.5703125" customWidth="1"/>
    <col min="7" max="7" width="9.28515625" customWidth="1"/>
    <col min="8" max="8" width="12" customWidth="1"/>
    <col min="9" max="9" width="8.5703125" customWidth="1"/>
    <col min="10" max="10" width="12.42578125" customWidth="1"/>
    <col min="11" max="11" width="9.5703125" customWidth="1"/>
    <col min="12" max="12" width="12.7109375" customWidth="1"/>
    <col min="13" max="13" width="9.5703125" customWidth="1"/>
    <col min="14" max="14" width="12.85546875" customWidth="1"/>
    <col min="15" max="15" width="9" customWidth="1"/>
    <col min="16" max="16" width="12.7109375" customWidth="1"/>
    <col min="17" max="17" width="8.85546875" customWidth="1"/>
    <col min="18" max="18" width="12.42578125" customWidth="1"/>
    <col min="19" max="19" width="10" customWidth="1"/>
    <col min="20" max="20" width="10.28515625" customWidth="1"/>
    <col min="21" max="21" width="9.85546875" customWidth="1"/>
    <col min="22" max="22" width="8.5703125" customWidth="1"/>
    <col min="23" max="25" width="9.85546875" customWidth="1"/>
    <col min="26" max="26" width="36.140625" customWidth="1"/>
  </cols>
  <sheetData>
    <row r="1" spans="1:27" hidden="1">
      <c r="B1" t="s">
        <v>119</v>
      </c>
      <c r="C1" t="s">
        <v>110</v>
      </c>
      <c r="E1" t="s">
        <v>111</v>
      </c>
      <c r="G1" t="s">
        <v>112</v>
      </c>
      <c r="I1" t="s">
        <v>113</v>
      </c>
      <c r="K1" t="s">
        <v>114</v>
      </c>
      <c r="M1" t="s">
        <v>18</v>
      </c>
      <c r="O1" t="s">
        <v>115</v>
      </c>
      <c r="Q1" t="s">
        <v>116</v>
      </c>
      <c r="T1" t="s">
        <v>5</v>
      </c>
      <c r="Y1" t="s">
        <v>8</v>
      </c>
      <c r="Z1" t="s">
        <v>118</v>
      </c>
    </row>
    <row r="2" spans="1:27" s="29" customFormat="1" ht="24" customHeight="1">
      <c r="A2" s="297" t="s">
        <v>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103"/>
      <c r="Z2" s="103"/>
      <c r="AA2" s="103"/>
    </row>
    <row r="3" spans="1:27" s="9" customFormat="1" ht="18.75">
      <c r="A3" s="287" t="s">
        <v>135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63"/>
      <c r="AA3" s="63"/>
    </row>
    <row r="4" spans="1:27" ht="24" customHeight="1">
      <c r="A4" s="303" t="s">
        <v>12</v>
      </c>
      <c r="B4" s="283" t="s">
        <v>0</v>
      </c>
      <c r="C4" s="305" t="s">
        <v>73</v>
      </c>
      <c r="D4" s="306"/>
      <c r="E4" s="305" t="s">
        <v>74</v>
      </c>
      <c r="F4" s="306"/>
      <c r="G4" s="305" t="s">
        <v>75</v>
      </c>
      <c r="H4" s="306"/>
      <c r="I4" s="305" t="s">
        <v>76</v>
      </c>
      <c r="J4" s="306"/>
      <c r="K4" s="307" t="s">
        <v>77</v>
      </c>
      <c r="L4" s="308"/>
      <c r="M4" s="305" t="s">
        <v>78</v>
      </c>
      <c r="N4" s="306"/>
      <c r="O4" s="305" t="s">
        <v>79</v>
      </c>
      <c r="P4" s="306"/>
      <c r="Q4" s="305" t="s">
        <v>80</v>
      </c>
      <c r="R4" s="306"/>
      <c r="S4" s="305" t="s">
        <v>10</v>
      </c>
      <c r="T4" s="306"/>
      <c r="U4" s="8" t="s">
        <v>1</v>
      </c>
      <c r="V4" s="8" t="s">
        <v>2</v>
      </c>
      <c r="W4" s="8" t="s">
        <v>3</v>
      </c>
      <c r="X4" s="8" t="s">
        <v>9</v>
      </c>
      <c r="Y4" s="8" t="s">
        <v>46</v>
      </c>
      <c r="Z4" s="9"/>
      <c r="AA4" s="9"/>
    </row>
    <row r="5" spans="1:27" ht="73.5" customHeight="1">
      <c r="A5" s="304"/>
      <c r="B5" s="284"/>
      <c r="C5" s="309" t="s">
        <v>102</v>
      </c>
      <c r="D5" s="309"/>
      <c r="E5" s="309" t="s">
        <v>81</v>
      </c>
      <c r="F5" s="309"/>
      <c r="G5" s="309" t="s">
        <v>82</v>
      </c>
      <c r="H5" s="309"/>
      <c r="I5" s="309" t="s">
        <v>83</v>
      </c>
      <c r="J5" s="309"/>
      <c r="K5" s="309" t="s">
        <v>32</v>
      </c>
      <c r="L5" s="309"/>
      <c r="M5" s="309" t="s">
        <v>84</v>
      </c>
      <c r="N5" s="309"/>
      <c r="O5" s="309" t="s">
        <v>85</v>
      </c>
      <c r="P5" s="309"/>
      <c r="Q5" s="309" t="s">
        <v>86</v>
      </c>
      <c r="R5" s="309"/>
      <c r="S5" s="8" t="s">
        <v>4</v>
      </c>
      <c r="T5" s="8" t="s">
        <v>5</v>
      </c>
      <c r="U5" s="30" t="s">
        <v>6</v>
      </c>
      <c r="V5" s="118" t="s">
        <v>7</v>
      </c>
      <c r="W5" s="30" t="s">
        <v>4</v>
      </c>
      <c r="X5" s="30" t="s">
        <v>4</v>
      </c>
      <c r="Y5" s="8" t="s">
        <v>8</v>
      </c>
      <c r="Z5" s="9"/>
      <c r="AA5" s="9"/>
    </row>
    <row r="6" spans="1:27" ht="24.95" customHeight="1">
      <c r="A6" s="145">
        <v>1</v>
      </c>
      <c r="B6" s="136" t="s">
        <v>475</v>
      </c>
      <c r="C6" s="23" t="s">
        <v>1347</v>
      </c>
      <c r="D6" s="22">
        <f t="shared" ref="D6:D74" si="0">IF(C6="AA",10, IF(C6="AB",9, IF(C6="BB",8, IF(C6="BC",7,IF(C6="CC",6, IF(C6="CD",5, IF(C6="DD",4,IF(C6="F",0))))))))</f>
        <v>8</v>
      </c>
      <c r="E6" s="21" t="s">
        <v>1349</v>
      </c>
      <c r="F6" s="22">
        <f t="shared" ref="F6:F74" si="1">IF(E6="AA",10, IF(E6="AB",9, IF(E6="BB",8, IF(E6="BC",7,IF(E6="CC",6, IF(E6="CD",5, IF(E6="DD",4,IF(E6="F",0))))))))</f>
        <v>9</v>
      </c>
      <c r="G6" s="21" t="s">
        <v>1347</v>
      </c>
      <c r="H6" s="22">
        <f t="shared" ref="H6:H74" si="2">IF(G6="AA",10, IF(G6="AB",9, IF(G6="BB",8, IF(G6="BC",7,IF(G6="CC",6, IF(G6="CD",5, IF(G6="DD",4,IF(G6="F",0))))))))</f>
        <v>8</v>
      </c>
      <c r="I6" s="21" t="s">
        <v>1347</v>
      </c>
      <c r="J6" s="22">
        <f t="shared" ref="J6:J74" si="3">IF(I6="AA",10, IF(I6="AB",9, IF(I6="BB",8, IF(I6="BC",7,IF(I6="CC",6, IF(I6="CD",5, IF(I6="DD",4,IF(I6="F",0))))))))</f>
        <v>8</v>
      </c>
      <c r="K6" s="21" t="s">
        <v>1349</v>
      </c>
      <c r="L6" s="22">
        <f t="shared" ref="L6:L74" si="4">IF(K6="AA",10, IF(K6="AB",9, IF(K6="BB",8, IF(K6="BC",7,IF(K6="CC",6, IF(K6="CD",5, IF(K6="DD",4,IF(K6="F",0))))))))</f>
        <v>9</v>
      </c>
      <c r="M6" s="21" t="s">
        <v>1346</v>
      </c>
      <c r="N6" s="22">
        <f t="shared" ref="N6:P74" si="5">IF(M6="AA",10, IF(M6="AB",9, IF(M6="BB",8, IF(M6="BC",7,IF(M6="CC",6, IF(M6="CD",5, IF(M6="DD",4,IF(M6="F",0))))))))</f>
        <v>10</v>
      </c>
      <c r="O6" s="21" t="s">
        <v>1349</v>
      </c>
      <c r="P6" s="22">
        <f t="shared" si="5"/>
        <v>9</v>
      </c>
      <c r="Q6" s="21" t="s">
        <v>1349</v>
      </c>
      <c r="R6" s="22">
        <f t="shared" ref="R6:R74" si="6">IF(Q6="AA",10, IF(Q6="AB",9, IF(Q6="BB",8, IF(Q6="BC",7,IF(Q6="CC",6, IF(Q6="CD",5, IF(Q6="DD",4,IF(Q6="F",0))))))))</f>
        <v>9</v>
      </c>
      <c r="S6" s="24">
        <f t="shared" ref="S6:S35" si="7">(D6*8+F6*6+H6*6+J6*8+L6*6+N6*2+P6*2+R6*2)</f>
        <v>340</v>
      </c>
      <c r="T6" s="25">
        <f t="shared" ref="T6:T35" si="8">S6/40</f>
        <v>8.5</v>
      </c>
      <c r="U6" s="21">
        <v>340</v>
      </c>
      <c r="V6" s="24">
        <v>380</v>
      </c>
      <c r="W6" s="26">
        <v>350</v>
      </c>
      <c r="X6" s="26">
        <v>346</v>
      </c>
      <c r="Y6" s="27">
        <f>(S6+U6+V6+W6+X6)/200</f>
        <v>8.7799999999999994</v>
      </c>
      <c r="Z6" s="148" t="s">
        <v>1079</v>
      </c>
      <c r="AA6" s="9"/>
    </row>
    <row r="7" spans="1:27" ht="24.95" customHeight="1">
      <c r="A7" s="145">
        <f t="shared" ref="A7:A74" si="9">A6+1</f>
        <v>2</v>
      </c>
      <c r="B7" s="136" t="s">
        <v>476</v>
      </c>
      <c r="C7" s="23" t="s">
        <v>1349</v>
      </c>
      <c r="D7" s="22">
        <f t="shared" si="0"/>
        <v>9</v>
      </c>
      <c r="E7" s="21" t="s">
        <v>1349</v>
      </c>
      <c r="F7" s="22">
        <f t="shared" si="1"/>
        <v>9</v>
      </c>
      <c r="G7" s="21" t="s">
        <v>1349</v>
      </c>
      <c r="H7" s="22">
        <f t="shared" si="2"/>
        <v>9</v>
      </c>
      <c r="I7" s="21" t="s">
        <v>1349</v>
      </c>
      <c r="J7" s="22">
        <f t="shared" si="3"/>
        <v>9</v>
      </c>
      <c r="K7" s="21" t="s">
        <v>1347</v>
      </c>
      <c r="L7" s="22">
        <f t="shared" si="4"/>
        <v>8</v>
      </c>
      <c r="M7" s="21" t="s">
        <v>1346</v>
      </c>
      <c r="N7" s="22">
        <f t="shared" si="5"/>
        <v>10</v>
      </c>
      <c r="O7" s="21" t="s">
        <v>1347</v>
      </c>
      <c r="P7" s="22">
        <f t="shared" si="5"/>
        <v>8</v>
      </c>
      <c r="Q7" s="21" t="s">
        <v>1349</v>
      </c>
      <c r="R7" s="22">
        <f t="shared" si="6"/>
        <v>9</v>
      </c>
      <c r="S7" s="24">
        <f t="shared" si="7"/>
        <v>354</v>
      </c>
      <c r="T7" s="25">
        <f t="shared" si="8"/>
        <v>8.85</v>
      </c>
      <c r="U7" s="21">
        <v>319</v>
      </c>
      <c r="V7" s="24">
        <v>336</v>
      </c>
      <c r="W7" s="26">
        <v>310</v>
      </c>
      <c r="X7" s="26">
        <v>342</v>
      </c>
      <c r="Y7" s="27">
        <f t="shared" ref="Y7:Y35" si="10">(S7+U7+V7+W7+X7)/200</f>
        <v>8.3049999999999997</v>
      </c>
      <c r="Z7" s="148" t="s">
        <v>1080</v>
      </c>
      <c r="AA7" s="9"/>
    </row>
    <row r="8" spans="1:27" ht="24.95" customHeight="1">
      <c r="A8" s="145">
        <f t="shared" si="9"/>
        <v>3</v>
      </c>
      <c r="B8" s="136" t="s">
        <v>477</v>
      </c>
      <c r="C8" s="23" t="s">
        <v>1347</v>
      </c>
      <c r="D8" s="22">
        <f t="shared" si="0"/>
        <v>8</v>
      </c>
      <c r="E8" s="24" t="s">
        <v>1347</v>
      </c>
      <c r="F8" s="22">
        <f t="shared" si="1"/>
        <v>8</v>
      </c>
      <c r="G8" s="21" t="s">
        <v>1347</v>
      </c>
      <c r="H8" s="22">
        <f t="shared" si="2"/>
        <v>8</v>
      </c>
      <c r="I8" s="21" t="s">
        <v>1347</v>
      </c>
      <c r="J8" s="22">
        <f t="shared" si="3"/>
        <v>8</v>
      </c>
      <c r="K8" s="21" t="s">
        <v>1347</v>
      </c>
      <c r="L8" s="22">
        <f t="shared" si="4"/>
        <v>8</v>
      </c>
      <c r="M8" s="21" t="s">
        <v>1350</v>
      </c>
      <c r="N8" s="22">
        <f t="shared" si="5"/>
        <v>7</v>
      </c>
      <c r="O8" s="21" t="s">
        <v>1350</v>
      </c>
      <c r="P8" s="22">
        <f t="shared" si="5"/>
        <v>7</v>
      </c>
      <c r="Q8" s="21" t="s">
        <v>1349</v>
      </c>
      <c r="R8" s="22">
        <f t="shared" si="6"/>
        <v>9</v>
      </c>
      <c r="S8" s="24">
        <f t="shared" si="7"/>
        <v>318</v>
      </c>
      <c r="T8" s="25">
        <f t="shared" si="8"/>
        <v>7.95</v>
      </c>
      <c r="U8" s="21">
        <v>268</v>
      </c>
      <c r="V8" s="24">
        <v>268</v>
      </c>
      <c r="W8" s="26">
        <v>252</v>
      </c>
      <c r="X8" s="26">
        <v>312</v>
      </c>
      <c r="Y8" s="27">
        <f t="shared" si="10"/>
        <v>7.09</v>
      </c>
      <c r="Z8" s="148" t="s">
        <v>1081</v>
      </c>
      <c r="AA8" s="9"/>
    </row>
    <row r="9" spans="1:27" ht="24.95" customHeight="1">
      <c r="A9" s="145">
        <f t="shared" si="9"/>
        <v>4</v>
      </c>
      <c r="B9" s="136" t="s">
        <v>478</v>
      </c>
      <c r="C9" s="23" t="s">
        <v>1347</v>
      </c>
      <c r="D9" s="22">
        <f t="shared" si="0"/>
        <v>8</v>
      </c>
      <c r="E9" s="21" t="s">
        <v>1349</v>
      </c>
      <c r="F9" s="22">
        <f t="shared" si="1"/>
        <v>9</v>
      </c>
      <c r="G9" s="21" t="s">
        <v>1349</v>
      </c>
      <c r="H9" s="22">
        <f t="shared" si="2"/>
        <v>9</v>
      </c>
      <c r="I9" s="21" t="s">
        <v>1350</v>
      </c>
      <c r="J9" s="22">
        <f t="shared" si="3"/>
        <v>7</v>
      </c>
      <c r="K9" s="21" t="s">
        <v>1349</v>
      </c>
      <c r="L9" s="22">
        <f t="shared" si="4"/>
        <v>9</v>
      </c>
      <c r="M9" s="21" t="s">
        <v>1346</v>
      </c>
      <c r="N9" s="22">
        <f t="shared" si="5"/>
        <v>10</v>
      </c>
      <c r="O9" s="21" t="s">
        <v>1349</v>
      </c>
      <c r="P9" s="22">
        <f t="shared" si="5"/>
        <v>9</v>
      </c>
      <c r="Q9" s="21" t="s">
        <v>1349</v>
      </c>
      <c r="R9" s="22">
        <f t="shared" si="6"/>
        <v>9</v>
      </c>
      <c r="S9" s="24">
        <f t="shared" si="7"/>
        <v>338</v>
      </c>
      <c r="T9" s="25">
        <f t="shared" si="8"/>
        <v>8.4499999999999993</v>
      </c>
      <c r="U9" s="21">
        <v>276</v>
      </c>
      <c r="V9" s="24">
        <v>290</v>
      </c>
      <c r="W9" s="26">
        <v>274</v>
      </c>
      <c r="X9" s="26">
        <v>346</v>
      </c>
      <c r="Y9" s="27">
        <f t="shared" si="10"/>
        <v>7.62</v>
      </c>
      <c r="Z9" s="148" t="s">
        <v>1082</v>
      </c>
      <c r="AA9" s="9"/>
    </row>
    <row r="10" spans="1:27" ht="24.95" customHeight="1">
      <c r="A10" s="145">
        <f t="shared" si="9"/>
        <v>5</v>
      </c>
      <c r="B10" s="136" t="s">
        <v>479</v>
      </c>
      <c r="C10" s="23" t="s">
        <v>1347</v>
      </c>
      <c r="D10" s="22">
        <f t="shared" si="0"/>
        <v>8</v>
      </c>
      <c r="E10" s="21" t="s">
        <v>1349</v>
      </c>
      <c r="F10" s="22">
        <f t="shared" si="1"/>
        <v>9</v>
      </c>
      <c r="G10" s="21" t="s">
        <v>1349</v>
      </c>
      <c r="H10" s="22">
        <f t="shared" si="2"/>
        <v>9</v>
      </c>
      <c r="I10" s="21" t="s">
        <v>1349</v>
      </c>
      <c r="J10" s="22">
        <f t="shared" si="3"/>
        <v>9</v>
      </c>
      <c r="K10" s="21" t="s">
        <v>1351</v>
      </c>
      <c r="L10" s="22">
        <f t="shared" si="4"/>
        <v>6</v>
      </c>
      <c r="M10" s="21" t="s">
        <v>1349</v>
      </c>
      <c r="N10" s="22">
        <f t="shared" si="5"/>
        <v>9</v>
      </c>
      <c r="O10" s="21" t="s">
        <v>1349</v>
      </c>
      <c r="P10" s="22">
        <f t="shared" si="5"/>
        <v>9</v>
      </c>
      <c r="Q10" s="21" t="s">
        <v>1349</v>
      </c>
      <c r="R10" s="22">
        <f t="shared" si="6"/>
        <v>9</v>
      </c>
      <c r="S10" s="24">
        <f t="shared" si="7"/>
        <v>334</v>
      </c>
      <c r="T10" s="25">
        <f t="shared" si="8"/>
        <v>8.35</v>
      </c>
      <c r="U10" s="21">
        <v>296</v>
      </c>
      <c r="V10" s="24">
        <v>326</v>
      </c>
      <c r="W10" s="26">
        <v>336</v>
      </c>
      <c r="X10" s="26">
        <v>322</v>
      </c>
      <c r="Y10" s="27">
        <f t="shared" si="10"/>
        <v>8.07</v>
      </c>
      <c r="Z10" s="148" t="s">
        <v>1083</v>
      </c>
      <c r="AA10" s="9"/>
    </row>
    <row r="11" spans="1:27" ht="24.95" customHeight="1">
      <c r="A11" s="145">
        <f t="shared" si="9"/>
        <v>6</v>
      </c>
      <c r="B11" s="136" t="s">
        <v>480</v>
      </c>
      <c r="C11" s="23" t="s">
        <v>1347</v>
      </c>
      <c r="D11" s="22">
        <f t="shared" si="0"/>
        <v>8</v>
      </c>
      <c r="E11" s="21" t="s">
        <v>1347</v>
      </c>
      <c r="F11" s="22">
        <f t="shared" si="1"/>
        <v>8</v>
      </c>
      <c r="G11" s="21" t="s">
        <v>1349</v>
      </c>
      <c r="H11" s="22">
        <f t="shared" si="2"/>
        <v>9</v>
      </c>
      <c r="I11" s="21" t="s">
        <v>1350</v>
      </c>
      <c r="J11" s="22">
        <f t="shared" si="3"/>
        <v>7</v>
      </c>
      <c r="K11" s="21" t="s">
        <v>1350</v>
      </c>
      <c r="L11" s="22">
        <f t="shared" si="4"/>
        <v>7</v>
      </c>
      <c r="M11" s="21" t="s">
        <v>1349</v>
      </c>
      <c r="N11" s="22">
        <f t="shared" si="5"/>
        <v>9</v>
      </c>
      <c r="O11" s="21" t="s">
        <v>1347</v>
      </c>
      <c r="P11" s="22">
        <f t="shared" si="5"/>
        <v>8</v>
      </c>
      <c r="Q11" s="21" t="s">
        <v>1347</v>
      </c>
      <c r="R11" s="22">
        <f t="shared" si="6"/>
        <v>8</v>
      </c>
      <c r="S11" s="24">
        <f t="shared" si="7"/>
        <v>314</v>
      </c>
      <c r="T11" s="25">
        <f t="shared" si="8"/>
        <v>7.85</v>
      </c>
      <c r="U11" s="21">
        <v>294</v>
      </c>
      <c r="V11" s="24">
        <v>320</v>
      </c>
      <c r="W11" s="26">
        <v>290</v>
      </c>
      <c r="X11" s="26">
        <v>336</v>
      </c>
      <c r="Y11" s="27">
        <f t="shared" si="10"/>
        <v>7.77</v>
      </c>
      <c r="Z11" s="148" t="s">
        <v>1084</v>
      </c>
      <c r="AA11" s="9"/>
    </row>
    <row r="12" spans="1:27" ht="24.95" customHeight="1">
      <c r="A12" s="145">
        <f t="shared" si="9"/>
        <v>7</v>
      </c>
      <c r="B12" s="136" t="s">
        <v>481</v>
      </c>
      <c r="C12" s="23" t="s">
        <v>1351</v>
      </c>
      <c r="D12" s="22">
        <f t="shared" si="0"/>
        <v>6</v>
      </c>
      <c r="E12" s="21" t="s">
        <v>1347</v>
      </c>
      <c r="F12" s="22">
        <f t="shared" si="1"/>
        <v>8</v>
      </c>
      <c r="G12" s="21" t="s">
        <v>1350</v>
      </c>
      <c r="H12" s="22">
        <f t="shared" si="2"/>
        <v>7</v>
      </c>
      <c r="I12" s="21" t="s">
        <v>1347</v>
      </c>
      <c r="J12" s="22">
        <f t="shared" si="3"/>
        <v>8</v>
      </c>
      <c r="K12" s="21" t="s">
        <v>1350</v>
      </c>
      <c r="L12" s="22">
        <f t="shared" si="4"/>
        <v>7</v>
      </c>
      <c r="M12" s="21" t="s">
        <v>1349</v>
      </c>
      <c r="N12" s="22">
        <f t="shared" si="5"/>
        <v>9</v>
      </c>
      <c r="O12" s="21" t="s">
        <v>1347</v>
      </c>
      <c r="P12" s="22">
        <f t="shared" si="5"/>
        <v>8</v>
      </c>
      <c r="Q12" s="21" t="s">
        <v>1349</v>
      </c>
      <c r="R12" s="22">
        <f t="shared" si="6"/>
        <v>9</v>
      </c>
      <c r="S12" s="24">
        <f t="shared" si="7"/>
        <v>296</v>
      </c>
      <c r="T12" s="25">
        <f t="shared" si="8"/>
        <v>7.4</v>
      </c>
      <c r="U12" s="21">
        <v>286</v>
      </c>
      <c r="V12" s="24">
        <v>266</v>
      </c>
      <c r="W12" s="26">
        <v>262</v>
      </c>
      <c r="X12" s="26">
        <v>306</v>
      </c>
      <c r="Y12" s="27">
        <f t="shared" si="10"/>
        <v>7.08</v>
      </c>
      <c r="Z12" s="148" t="s">
        <v>1085</v>
      </c>
      <c r="AA12" s="9"/>
    </row>
    <row r="13" spans="1:27" ht="24.95" customHeight="1">
      <c r="A13" s="145">
        <f t="shared" si="9"/>
        <v>8</v>
      </c>
      <c r="B13" s="136" t="s">
        <v>482</v>
      </c>
      <c r="C13" s="23" t="s">
        <v>1350</v>
      </c>
      <c r="D13" s="22">
        <f t="shared" si="0"/>
        <v>7</v>
      </c>
      <c r="E13" s="21" t="s">
        <v>1350</v>
      </c>
      <c r="F13" s="22">
        <f t="shared" si="1"/>
        <v>7</v>
      </c>
      <c r="G13" s="21" t="s">
        <v>1347</v>
      </c>
      <c r="H13" s="22">
        <f t="shared" si="2"/>
        <v>8</v>
      </c>
      <c r="I13" s="21" t="s">
        <v>1347</v>
      </c>
      <c r="J13" s="22">
        <f t="shared" si="3"/>
        <v>8</v>
      </c>
      <c r="K13" s="21" t="s">
        <v>1347</v>
      </c>
      <c r="L13" s="22">
        <f t="shared" si="4"/>
        <v>8</v>
      </c>
      <c r="M13" s="21" t="s">
        <v>1349</v>
      </c>
      <c r="N13" s="22">
        <f t="shared" si="5"/>
        <v>9</v>
      </c>
      <c r="O13" s="21" t="s">
        <v>1350</v>
      </c>
      <c r="P13" s="22">
        <f t="shared" si="5"/>
        <v>7</v>
      </c>
      <c r="Q13" s="21" t="s">
        <v>1349</v>
      </c>
      <c r="R13" s="22">
        <f t="shared" si="6"/>
        <v>9</v>
      </c>
      <c r="S13" s="24">
        <f t="shared" si="7"/>
        <v>308</v>
      </c>
      <c r="T13" s="25">
        <f t="shared" si="8"/>
        <v>7.7</v>
      </c>
      <c r="U13" s="21">
        <v>296</v>
      </c>
      <c r="V13" s="24">
        <v>286</v>
      </c>
      <c r="W13" s="26">
        <v>262</v>
      </c>
      <c r="X13" s="26">
        <v>314</v>
      </c>
      <c r="Y13" s="27">
        <f t="shared" si="10"/>
        <v>7.33</v>
      </c>
      <c r="Z13" s="148" t="s">
        <v>1086</v>
      </c>
      <c r="AA13" s="9"/>
    </row>
    <row r="14" spans="1:27" ht="24.95" customHeight="1">
      <c r="A14" s="145">
        <f t="shared" si="9"/>
        <v>9</v>
      </c>
      <c r="B14" s="136" t="s">
        <v>483</v>
      </c>
      <c r="C14" s="23" t="s">
        <v>1350</v>
      </c>
      <c r="D14" s="22">
        <f t="shared" si="0"/>
        <v>7</v>
      </c>
      <c r="E14" s="21" t="s">
        <v>1347</v>
      </c>
      <c r="F14" s="22">
        <f t="shared" si="1"/>
        <v>8</v>
      </c>
      <c r="G14" s="21" t="s">
        <v>1350</v>
      </c>
      <c r="H14" s="22">
        <f t="shared" si="2"/>
        <v>7</v>
      </c>
      <c r="I14" s="21" t="s">
        <v>1347</v>
      </c>
      <c r="J14" s="22">
        <f t="shared" si="3"/>
        <v>8</v>
      </c>
      <c r="K14" s="21" t="s">
        <v>1350</v>
      </c>
      <c r="L14" s="22">
        <f t="shared" si="4"/>
        <v>7</v>
      </c>
      <c r="M14" s="21" t="s">
        <v>1346</v>
      </c>
      <c r="N14" s="22">
        <f t="shared" si="5"/>
        <v>10</v>
      </c>
      <c r="O14" s="21" t="s">
        <v>1347</v>
      </c>
      <c r="P14" s="22">
        <f t="shared" si="5"/>
        <v>8</v>
      </c>
      <c r="Q14" s="21" t="s">
        <v>1349</v>
      </c>
      <c r="R14" s="22">
        <f t="shared" si="6"/>
        <v>9</v>
      </c>
      <c r="S14" s="24">
        <f t="shared" si="7"/>
        <v>306</v>
      </c>
      <c r="T14" s="25">
        <f t="shared" si="8"/>
        <v>7.65</v>
      </c>
      <c r="U14" s="21">
        <v>234</v>
      </c>
      <c r="V14" s="24">
        <v>302</v>
      </c>
      <c r="W14" s="26">
        <v>230</v>
      </c>
      <c r="X14" s="26">
        <v>288</v>
      </c>
      <c r="Y14" s="27">
        <f t="shared" si="10"/>
        <v>6.8</v>
      </c>
      <c r="Z14" s="148" t="s">
        <v>1087</v>
      </c>
      <c r="AA14" s="9"/>
    </row>
    <row r="15" spans="1:27" ht="24.95" customHeight="1">
      <c r="A15" s="145">
        <f t="shared" si="9"/>
        <v>10</v>
      </c>
      <c r="B15" s="136" t="s">
        <v>484</v>
      </c>
      <c r="C15" s="23" t="s">
        <v>1351</v>
      </c>
      <c r="D15" s="22">
        <f t="shared" si="0"/>
        <v>6</v>
      </c>
      <c r="E15" s="21" t="s">
        <v>1350</v>
      </c>
      <c r="F15" s="22">
        <f t="shared" si="1"/>
        <v>7</v>
      </c>
      <c r="G15" s="21" t="s">
        <v>1348</v>
      </c>
      <c r="H15" s="22">
        <f t="shared" si="2"/>
        <v>5</v>
      </c>
      <c r="I15" s="21" t="s">
        <v>1348</v>
      </c>
      <c r="J15" s="22">
        <f t="shared" si="3"/>
        <v>5</v>
      </c>
      <c r="K15" s="21" t="s">
        <v>1350</v>
      </c>
      <c r="L15" s="22">
        <f t="shared" si="4"/>
        <v>7</v>
      </c>
      <c r="M15" s="119" t="s">
        <v>1349</v>
      </c>
      <c r="N15" s="22">
        <f t="shared" si="5"/>
        <v>9</v>
      </c>
      <c r="O15" s="21" t="s">
        <v>1350</v>
      </c>
      <c r="P15" s="22">
        <f t="shared" si="5"/>
        <v>7</v>
      </c>
      <c r="Q15" s="21" t="s">
        <v>1349</v>
      </c>
      <c r="R15" s="22">
        <f t="shared" si="6"/>
        <v>9</v>
      </c>
      <c r="S15" s="24">
        <f t="shared" si="7"/>
        <v>252</v>
      </c>
      <c r="T15" s="25">
        <f t="shared" si="8"/>
        <v>6.3</v>
      </c>
      <c r="U15" s="21">
        <v>198</v>
      </c>
      <c r="V15" s="144">
        <v>200</v>
      </c>
      <c r="W15" s="26">
        <v>86</v>
      </c>
      <c r="X15" s="176">
        <v>232</v>
      </c>
      <c r="Y15" s="27">
        <f t="shared" si="10"/>
        <v>4.84</v>
      </c>
      <c r="Z15" s="148" t="s">
        <v>1088</v>
      </c>
      <c r="AA15" s="9"/>
    </row>
    <row r="16" spans="1:27" ht="24.95" customHeight="1">
      <c r="A16" s="145">
        <f t="shared" si="9"/>
        <v>11</v>
      </c>
      <c r="B16" s="136" t="s">
        <v>485</v>
      </c>
      <c r="C16" s="234" t="s">
        <v>18</v>
      </c>
      <c r="D16" s="22">
        <f t="shared" si="0"/>
        <v>0</v>
      </c>
      <c r="E16" s="21" t="s">
        <v>1348</v>
      </c>
      <c r="F16" s="22">
        <f t="shared" si="1"/>
        <v>5</v>
      </c>
      <c r="G16" s="205" t="s">
        <v>18</v>
      </c>
      <c r="H16" s="22">
        <f t="shared" si="2"/>
        <v>0</v>
      </c>
      <c r="I16" s="21" t="s">
        <v>1352</v>
      </c>
      <c r="J16" s="22">
        <f t="shared" si="3"/>
        <v>4</v>
      </c>
      <c r="K16" s="21" t="s">
        <v>1351</v>
      </c>
      <c r="L16" s="22">
        <f t="shared" si="4"/>
        <v>6</v>
      </c>
      <c r="M16" s="21" t="s">
        <v>1349</v>
      </c>
      <c r="N16" s="22">
        <f t="shared" si="5"/>
        <v>9</v>
      </c>
      <c r="O16" s="21" t="s">
        <v>1350</v>
      </c>
      <c r="P16" s="22">
        <f t="shared" si="5"/>
        <v>7</v>
      </c>
      <c r="Q16" s="21" t="s">
        <v>1349</v>
      </c>
      <c r="R16" s="22">
        <f t="shared" si="6"/>
        <v>9</v>
      </c>
      <c r="S16" s="24">
        <f t="shared" si="7"/>
        <v>148</v>
      </c>
      <c r="T16" s="25">
        <f t="shared" si="8"/>
        <v>3.7</v>
      </c>
      <c r="U16" s="21">
        <v>219</v>
      </c>
      <c r="V16" s="24">
        <v>222</v>
      </c>
      <c r="W16" s="176">
        <v>144</v>
      </c>
      <c r="X16" s="176">
        <v>210</v>
      </c>
      <c r="Y16" s="27">
        <f t="shared" si="10"/>
        <v>4.7149999999999999</v>
      </c>
      <c r="Z16" s="148" t="s">
        <v>1089</v>
      </c>
      <c r="AA16" s="9"/>
    </row>
    <row r="17" spans="1:27" ht="24.95" customHeight="1">
      <c r="A17" s="145">
        <f t="shared" si="9"/>
        <v>12</v>
      </c>
      <c r="B17" s="136" t="s">
        <v>486</v>
      </c>
      <c r="C17" s="23" t="s">
        <v>1350</v>
      </c>
      <c r="D17" s="22">
        <f t="shared" si="0"/>
        <v>7</v>
      </c>
      <c r="E17" s="21" t="s">
        <v>1350</v>
      </c>
      <c r="F17" s="22">
        <f t="shared" si="1"/>
        <v>7</v>
      </c>
      <c r="G17" s="21" t="s">
        <v>1347</v>
      </c>
      <c r="H17" s="22">
        <f t="shared" si="2"/>
        <v>8</v>
      </c>
      <c r="I17" s="21" t="s">
        <v>1351</v>
      </c>
      <c r="J17" s="22">
        <f t="shared" si="3"/>
        <v>6</v>
      </c>
      <c r="K17" s="21" t="s">
        <v>1347</v>
      </c>
      <c r="L17" s="22">
        <f t="shared" si="4"/>
        <v>8</v>
      </c>
      <c r="M17" s="21" t="s">
        <v>1350</v>
      </c>
      <c r="N17" s="22">
        <f t="shared" si="5"/>
        <v>7</v>
      </c>
      <c r="O17" s="21" t="s">
        <v>1347</v>
      </c>
      <c r="P17" s="22">
        <f t="shared" si="5"/>
        <v>8</v>
      </c>
      <c r="Q17" s="21" t="s">
        <v>1347</v>
      </c>
      <c r="R17" s="22">
        <f t="shared" si="6"/>
        <v>8</v>
      </c>
      <c r="S17" s="24">
        <f t="shared" si="7"/>
        <v>288</v>
      </c>
      <c r="T17" s="25">
        <f t="shared" si="8"/>
        <v>7.2</v>
      </c>
      <c r="U17" s="21">
        <v>312</v>
      </c>
      <c r="V17" s="24">
        <v>286</v>
      </c>
      <c r="W17" s="26">
        <v>282</v>
      </c>
      <c r="X17" s="26">
        <v>326</v>
      </c>
      <c r="Y17" s="27">
        <f t="shared" si="10"/>
        <v>7.47</v>
      </c>
      <c r="Z17" s="148" t="s">
        <v>1090</v>
      </c>
      <c r="AA17" s="9"/>
    </row>
    <row r="18" spans="1:27" ht="24.95" customHeight="1">
      <c r="A18" s="145">
        <f t="shared" si="9"/>
        <v>13</v>
      </c>
      <c r="B18" s="136" t="s">
        <v>487</v>
      </c>
      <c r="C18" s="23" t="s">
        <v>1347</v>
      </c>
      <c r="D18" s="22">
        <f t="shared" si="0"/>
        <v>8</v>
      </c>
      <c r="E18" s="21" t="s">
        <v>1349</v>
      </c>
      <c r="F18" s="22">
        <f t="shared" si="1"/>
        <v>9</v>
      </c>
      <c r="G18" s="21" t="s">
        <v>1349</v>
      </c>
      <c r="H18" s="22">
        <f t="shared" si="2"/>
        <v>9</v>
      </c>
      <c r="I18" s="21" t="s">
        <v>1349</v>
      </c>
      <c r="J18" s="22">
        <f t="shared" si="3"/>
        <v>9</v>
      </c>
      <c r="K18" s="21" t="s">
        <v>1350</v>
      </c>
      <c r="L18" s="22">
        <f t="shared" si="4"/>
        <v>7</v>
      </c>
      <c r="M18" s="21" t="s">
        <v>1349</v>
      </c>
      <c r="N18" s="22">
        <f t="shared" si="5"/>
        <v>9</v>
      </c>
      <c r="O18" s="21" t="s">
        <v>1350</v>
      </c>
      <c r="P18" s="22">
        <f t="shared" si="5"/>
        <v>7</v>
      </c>
      <c r="Q18" s="21" t="s">
        <v>1349</v>
      </c>
      <c r="R18" s="22">
        <f t="shared" si="6"/>
        <v>9</v>
      </c>
      <c r="S18" s="24">
        <f t="shared" si="7"/>
        <v>336</v>
      </c>
      <c r="T18" s="25">
        <f t="shared" si="8"/>
        <v>8.4</v>
      </c>
      <c r="U18" s="21">
        <v>262</v>
      </c>
      <c r="V18" s="24">
        <v>184</v>
      </c>
      <c r="W18" s="26">
        <v>290</v>
      </c>
      <c r="X18" s="26">
        <v>336</v>
      </c>
      <c r="Y18" s="27">
        <f t="shared" si="10"/>
        <v>7.04</v>
      </c>
      <c r="Z18" s="149" t="s">
        <v>1091</v>
      </c>
      <c r="AA18" s="9"/>
    </row>
    <row r="19" spans="1:27" ht="24.95" customHeight="1">
      <c r="A19" s="145">
        <f t="shared" si="9"/>
        <v>14</v>
      </c>
      <c r="B19" s="136" t="s">
        <v>488</v>
      </c>
      <c r="C19" s="23" t="s">
        <v>1350</v>
      </c>
      <c r="D19" s="22">
        <f t="shared" si="0"/>
        <v>7</v>
      </c>
      <c r="E19" s="21" t="s">
        <v>1349</v>
      </c>
      <c r="F19" s="22">
        <f t="shared" si="1"/>
        <v>9</v>
      </c>
      <c r="G19" s="21" t="s">
        <v>1349</v>
      </c>
      <c r="H19" s="22">
        <f t="shared" si="2"/>
        <v>9</v>
      </c>
      <c r="I19" s="21" t="s">
        <v>1347</v>
      </c>
      <c r="J19" s="22">
        <f t="shared" si="3"/>
        <v>8</v>
      </c>
      <c r="K19" s="21" t="s">
        <v>1347</v>
      </c>
      <c r="L19" s="22">
        <f t="shared" si="4"/>
        <v>8</v>
      </c>
      <c r="M19" s="21" t="s">
        <v>1349</v>
      </c>
      <c r="N19" s="22">
        <f t="shared" si="5"/>
        <v>9</v>
      </c>
      <c r="O19" s="21" t="s">
        <v>1349</v>
      </c>
      <c r="P19" s="22">
        <f t="shared" si="5"/>
        <v>9</v>
      </c>
      <c r="Q19" s="21" t="s">
        <v>1349</v>
      </c>
      <c r="R19" s="22">
        <f t="shared" si="6"/>
        <v>9</v>
      </c>
      <c r="S19" s="24">
        <f t="shared" si="7"/>
        <v>330</v>
      </c>
      <c r="T19" s="25">
        <f t="shared" si="8"/>
        <v>8.25</v>
      </c>
      <c r="U19" s="21">
        <v>276</v>
      </c>
      <c r="V19" s="24">
        <v>268</v>
      </c>
      <c r="W19" s="26">
        <v>250</v>
      </c>
      <c r="X19" s="26">
        <v>336</v>
      </c>
      <c r="Y19" s="27">
        <f t="shared" si="10"/>
        <v>7.3</v>
      </c>
      <c r="Z19" s="148" t="s">
        <v>1092</v>
      </c>
      <c r="AA19" s="9"/>
    </row>
    <row r="20" spans="1:27" ht="24.95" customHeight="1">
      <c r="A20" s="145">
        <f t="shared" si="9"/>
        <v>15</v>
      </c>
      <c r="B20" s="136" t="s">
        <v>489</v>
      </c>
      <c r="C20" s="23" t="s">
        <v>1350</v>
      </c>
      <c r="D20" s="22">
        <f t="shared" si="0"/>
        <v>7</v>
      </c>
      <c r="E20" s="21" t="s">
        <v>1350</v>
      </c>
      <c r="F20" s="22">
        <f t="shared" si="1"/>
        <v>7</v>
      </c>
      <c r="G20" s="21" t="s">
        <v>1350</v>
      </c>
      <c r="H20" s="22">
        <f t="shared" si="2"/>
        <v>7</v>
      </c>
      <c r="I20" s="21" t="s">
        <v>1349</v>
      </c>
      <c r="J20" s="22">
        <f t="shared" si="3"/>
        <v>9</v>
      </c>
      <c r="K20" s="21" t="s">
        <v>1350</v>
      </c>
      <c r="L20" s="22">
        <f t="shared" si="4"/>
        <v>7</v>
      </c>
      <c r="M20" s="21" t="s">
        <v>1349</v>
      </c>
      <c r="N20" s="22">
        <f t="shared" si="5"/>
        <v>9</v>
      </c>
      <c r="O20" s="21" t="s">
        <v>1350</v>
      </c>
      <c r="P20" s="22">
        <f t="shared" si="5"/>
        <v>7</v>
      </c>
      <c r="Q20" s="21" t="s">
        <v>1347</v>
      </c>
      <c r="R20" s="22">
        <f t="shared" si="6"/>
        <v>8</v>
      </c>
      <c r="S20" s="24">
        <f t="shared" si="7"/>
        <v>302</v>
      </c>
      <c r="T20" s="25">
        <f t="shared" si="8"/>
        <v>7.55</v>
      </c>
      <c r="U20" s="21">
        <v>245</v>
      </c>
      <c r="V20" s="24">
        <v>242</v>
      </c>
      <c r="W20" s="26">
        <v>228</v>
      </c>
      <c r="X20" s="26">
        <v>242</v>
      </c>
      <c r="Y20" s="27">
        <f t="shared" si="10"/>
        <v>6.2949999999999999</v>
      </c>
      <c r="Z20" s="148" t="s">
        <v>1093</v>
      </c>
      <c r="AA20" s="9"/>
    </row>
    <row r="21" spans="1:27" ht="24.95" customHeight="1">
      <c r="A21" s="145">
        <f t="shared" si="9"/>
        <v>16</v>
      </c>
      <c r="B21" s="136" t="s">
        <v>490</v>
      </c>
      <c r="C21" s="23" t="s">
        <v>1347</v>
      </c>
      <c r="D21" s="22">
        <f t="shared" si="0"/>
        <v>8</v>
      </c>
      <c r="E21" s="21" t="s">
        <v>1346</v>
      </c>
      <c r="F21" s="22">
        <f t="shared" si="1"/>
        <v>10</v>
      </c>
      <c r="G21" s="21" t="s">
        <v>1347</v>
      </c>
      <c r="H21" s="22">
        <f t="shared" si="2"/>
        <v>8</v>
      </c>
      <c r="I21" s="21" t="s">
        <v>1349</v>
      </c>
      <c r="J21" s="22">
        <f t="shared" si="3"/>
        <v>9</v>
      </c>
      <c r="K21" s="21" t="s">
        <v>1347</v>
      </c>
      <c r="L21" s="22">
        <f t="shared" si="4"/>
        <v>8</v>
      </c>
      <c r="M21" s="21" t="s">
        <v>1346</v>
      </c>
      <c r="N21" s="22">
        <f t="shared" si="5"/>
        <v>10</v>
      </c>
      <c r="O21" s="21" t="s">
        <v>1347</v>
      </c>
      <c r="P21" s="22">
        <f t="shared" si="5"/>
        <v>8</v>
      </c>
      <c r="Q21" s="21" t="s">
        <v>1349</v>
      </c>
      <c r="R21" s="22">
        <f t="shared" si="6"/>
        <v>9</v>
      </c>
      <c r="S21" s="24">
        <f t="shared" si="7"/>
        <v>346</v>
      </c>
      <c r="T21" s="25">
        <f t="shared" si="8"/>
        <v>8.65</v>
      </c>
      <c r="U21" s="21">
        <v>310</v>
      </c>
      <c r="V21" s="24">
        <v>318</v>
      </c>
      <c r="W21" s="26">
        <v>332</v>
      </c>
      <c r="X21" s="26">
        <v>360</v>
      </c>
      <c r="Y21" s="27">
        <f t="shared" si="10"/>
        <v>8.33</v>
      </c>
      <c r="Z21" s="148" t="s">
        <v>1094</v>
      </c>
      <c r="AA21" s="9"/>
    </row>
    <row r="22" spans="1:27" ht="24.95" customHeight="1">
      <c r="A22" s="145">
        <f t="shared" si="9"/>
        <v>17</v>
      </c>
      <c r="B22" s="136" t="s">
        <v>491</v>
      </c>
      <c r="C22" s="23" t="s">
        <v>1350</v>
      </c>
      <c r="D22" s="22">
        <f t="shared" si="0"/>
        <v>7</v>
      </c>
      <c r="E22" s="21" t="s">
        <v>1350</v>
      </c>
      <c r="F22" s="22">
        <f t="shared" si="1"/>
        <v>7</v>
      </c>
      <c r="G22" s="21" t="s">
        <v>1350</v>
      </c>
      <c r="H22" s="22">
        <f t="shared" si="2"/>
        <v>7</v>
      </c>
      <c r="I22" s="21" t="s">
        <v>1350</v>
      </c>
      <c r="J22" s="22">
        <f t="shared" si="3"/>
        <v>7</v>
      </c>
      <c r="K22" s="21" t="s">
        <v>1350</v>
      </c>
      <c r="L22" s="22">
        <f t="shared" si="4"/>
        <v>7</v>
      </c>
      <c r="M22" s="21" t="s">
        <v>1346</v>
      </c>
      <c r="N22" s="22">
        <f t="shared" si="5"/>
        <v>10</v>
      </c>
      <c r="O22" s="21" t="s">
        <v>1347</v>
      </c>
      <c r="P22" s="22">
        <f t="shared" si="5"/>
        <v>8</v>
      </c>
      <c r="Q22" s="21" t="s">
        <v>1349</v>
      </c>
      <c r="R22" s="22">
        <f t="shared" si="6"/>
        <v>9</v>
      </c>
      <c r="S22" s="24">
        <f t="shared" si="7"/>
        <v>292</v>
      </c>
      <c r="T22" s="25">
        <f t="shared" si="8"/>
        <v>7.3</v>
      </c>
      <c r="U22" s="21">
        <v>232</v>
      </c>
      <c r="V22" s="24">
        <v>252</v>
      </c>
      <c r="W22" s="26">
        <v>242</v>
      </c>
      <c r="X22" s="26">
        <v>228</v>
      </c>
      <c r="Y22" s="27">
        <f t="shared" si="10"/>
        <v>6.23</v>
      </c>
      <c r="Z22" s="148" t="s">
        <v>1095</v>
      </c>
      <c r="AA22" s="9"/>
    </row>
    <row r="23" spans="1:27" ht="24.95" customHeight="1">
      <c r="A23" s="145">
        <f t="shared" si="9"/>
        <v>18</v>
      </c>
      <c r="B23" s="136" t="s">
        <v>492</v>
      </c>
      <c r="C23" s="23" t="s">
        <v>1347</v>
      </c>
      <c r="D23" s="22">
        <f t="shared" si="0"/>
        <v>8</v>
      </c>
      <c r="E23" s="21" t="s">
        <v>1349</v>
      </c>
      <c r="F23" s="22">
        <f t="shared" si="1"/>
        <v>9</v>
      </c>
      <c r="G23" s="21" t="s">
        <v>1349</v>
      </c>
      <c r="H23" s="22">
        <f t="shared" si="2"/>
        <v>9</v>
      </c>
      <c r="I23" s="21" t="s">
        <v>1347</v>
      </c>
      <c r="J23" s="22">
        <f t="shared" si="3"/>
        <v>8</v>
      </c>
      <c r="K23" s="21" t="s">
        <v>1350</v>
      </c>
      <c r="L23" s="22">
        <f t="shared" si="4"/>
        <v>7</v>
      </c>
      <c r="M23" s="21" t="s">
        <v>1346</v>
      </c>
      <c r="N23" s="22">
        <f t="shared" si="5"/>
        <v>10</v>
      </c>
      <c r="O23" s="21" t="s">
        <v>1347</v>
      </c>
      <c r="P23" s="22">
        <f t="shared" si="5"/>
        <v>8</v>
      </c>
      <c r="Q23" s="21" t="s">
        <v>1349</v>
      </c>
      <c r="R23" s="22">
        <f t="shared" si="6"/>
        <v>9</v>
      </c>
      <c r="S23" s="24">
        <f t="shared" si="7"/>
        <v>332</v>
      </c>
      <c r="T23" s="25">
        <f t="shared" si="8"/>
        <v>8.3000000000000007</v>
      </c>
      <c r="U23" s="21">
        <v>236</v>
      </c>
      <c r="V23" s="24">
        <v>318</v>
      </c>
      <c r="W23" s="26">
        <v>322</v>
      </c>
      <c r="X23" s="26">
        <v>328</v>
      </c>
      <c r="Y23" s="27">
        <f t="shared" si="10"/>
        <v>7.68</v>
      </c>
      <c r="Z23" s="149" t="s">
        <v>1104</v>
      </c>
      <c r="AA23" s="9"/>
    </row>
    <row r="24" spans="1:27" ht="24.95" customHeight="1">
      <c r="A24" s="145">
        <f t="shared" si="9"/>
        <v>19</v>
      </c>
      <c r="B24" s="139" t="s">
        <v>493</v>
      </c>
      <c r="C24" s="23" t="s">
        <v>1350</v>
      </c>
      <c r="D24" s="22">
        <f t="shared" si="0"/>
        <v>7</v>
      </c>
      <c r="E24" s="21" t="s">
        <v>1350</v>
      </c>
      <c r="F24" s="22">
        <f t="shared" si="1"/>
        <v>7</v>
      </c>
      <c r="G24" s="21" t="s">
        <v>1352</v>
      </c>
      <c r="H24" s="22">
        <f t="shared" si="2"/>
        <v>4</v>
      </c>
      <c r="I24" s="21" t="s">
        <v>1350</v>
      </c>
      <c r="J24" s="22">
        <f t="shared" si="3"/>
        <v>7</v>
      </c>
      <c r="K24" s="21" t="s">
        <v>1350</v>
      </c>
      <c r="L24" s="22">
        <f t="shared" si="4"/>
        <v>7</v>
      </c>
      <c r="M24" s="21" t="s">
        <v>1349</v>
      </c>
      <c r="N24" s="22">
        <f t="shared" si="5"/>
        <v>9</v>
      </c>
      <c r="O24" s="21" t="s">
        <v>1350</v>
      </c>
      <c r="P24" s="22">
        <f t="shared" si="5"/>
        <v>7</v>
      </c>
      <c r="Q24" s="21" t="s">
        <v>1349</v>
      </c>
      <c r="R24" s="22">
        <f t="shared" si="6"/>
        <v>9</v>
      </c>
      <c r="S24" s="24">
        <f t="shared" si="7"/>
        <v>270</v>
      </c>
      <c r="T24" s="25">
        <f t="shared" si="8"/>
        <v>6.75</v>
      </c>
      <c r="U24" s="21">
        <v>233</v>
      </c>
      <c r="V24" s="24">
        <v>236</v>
      </c>
      <c r="W24" s="26">
        <v>200</v>
      </c>
      <c r="X24" s="176">
        <v>246</v>
      </c>
      <c r="Y24" s="27">
        <f t="shared" si="10"/>
        <v>5.9249999999999998</v>
      </c>
      <c r="Z24" s="149" t="s">
        <v>1096</v>
      </c>
      <c r="AA24" s="9"/>
    </row>
    <row r="25" spans="1:27" ht="24.95" customHeight="1">
      <c r="A25" s="145">
        <f t="shared" si="9"/>
        <v>20</v>
      </c>
      <c r="B25" s="136" t="s">
        <v>494</v>
      </c>
      <c r="C25" s="23" t="s">
        <v>1347</v>
      </c>
      <c r="D25" s="22">
        <f t="shared" si="0"/>
        <v>8</v>
      </c>
      <c r="E25" s="21" t="s">
        <v>1346</v>
      </c>
      <c r="F25" s="22">
        <f t="shared" si="1"/>
        <v>10</v>
      </c>
      <c r="G25" s="21" t="s">
        <v>1346</v>
      </c>
      <c r="H25" s="22">
        <f t="shared" si="2"/>
        <v>10</v>
      </c>
      <c r="I25" s="21" t="s">
        <v>1346</v>
      </c>
      <c r="J25" s="22">
        <f t="shared" si="3"/>
        <v>10</v>
      </c>
      <c r="K25" s="21" t="s">
        <v>1349</v>
      </c>
      <c r="L25" s="22">
        <f t="shared" si="4"/>
        <v>9</v>
      </c>
      <c r="M25" s="21" t="s">
        <v>1346</v>
      </c>
      <c r="N25" s="22">
        <f t="shared" si="5"/>
        <v>10</v>
      </c>
      <c r="O25" s="21" t="s">
        <v>1349</v>
      </c>
      <c r="P25" s="22">
        <f t="shared" si="5"/>
        <v>9</v>
      </c>
      <c r="Q25" s="21" t="s">
        <v>1349</v>
      </c>
      <c r="R25" s="22">
        <f t="shared" si="6"/>
        <v>9</v>
      </c>
      <c r="S25" s="24">
        <f t="shared" si="7"/>
        <v>374</v>
      </c>
      <c r="T25" s="25">
        <f t="shared" si="8"/>
        <v>9.35</v>
      </c>
      <c r="U25" s="21">
        <v>362</v>
      </c>
      <c r="V25" s="24">
        <v>356</v>
      </c>
      <c r="W25" s="26">
        <v>352</v>
      </c>
      <c r="X25" s="26">
        <v>386</v>
      </c>
      <c r="Y25" s="27">
        <f t="shared" si="10"/>
        <v>9.15</v>
      </c>
      <c r="Z25" s="148" t="s">
        <v>1097</v>
      </c>
      <c r="AA25" s="9"/>
    </row>
    <row r="26" spans="1:27" ht="24.95" customHeight="1">
      <c r="A26" s="145">
        <f t="shared" si="9"/>
        <v>21</v>
      </c>
      <c r="B26" s="136" t="s">
        <v>495</v>
      </c>
      <c r="C26" s="23" t="s">
        <v>1349</v>
      </c>
      <c r="D26" s="22">
        <f t="shared" si="0"/>
        <v>9</v>
      </c>
      <c r="E26" s="21" t="s">
        <v>1347</v>
      </c>
      <c r="F26" s="22">
        <f t="shared" si="1"/>
        <v>8</v>
      </c>
      <c r="G26" s="21" t="s">
        <v>1349</v>
      </c>
      <c r="H26" s="22">
        <f t="shared" si="2"/>
        <v>9</v>
      </c>
      <c r="I26" s="21" t="s">
        <v>1349</v>
      </c>
      <c r="J26" s="22">
        <f t="shared" si="3"/>
        <v>9</v>
      </c>
      <c r="K26" s="21" t="s">
        <v>1347</v>
      </c>
      <c r="L26" s="22">
        <f t="shared" si="4"/>
        <v>8</v>
      </c>
      <c r="M26" s="21" t="s">
        <v>1346</v>
      </c>
      <c r="N26" s="22">
        <f t="shared" si="5"/>
        <v>10</v>
      </c>
      <c r="O26" s="21" t="s">
        <v>1346</v>
      </c>
      <c r="P26" s="22">
        <f t="shared" si="5"/>
        <v>10</v>
      </c>
      <c r="Q26" s="21" t="s">
        <v>1346</v>
      </c>
      <c r="R26" s="22">
        <f t="shared" si="6"/>
        <v>10</v>
      </c>
      <c r="S26" s="24">
        <f t="shared" si="7"/>
        <v>354</v>
      </c>
      <c r="T26" s="25">
        <f t="shared" si="8"/>
        <v>8.85</v>
      </c>
      <c r="U26" s="21">
        <v>358</v>
      </c>
      <c r="V26" s="24">
        <v>350</v>
      </c>
      <c r="W26" s="26">
        <v>340</v>
      </c>
      <c r="X26" s="26">
        <v>378</v>
      </c>
      <c r="Y26" s="27">
        <f t="shared" si="10"/>
        <v>8.9</v>
      </c>
      <c r="Z26" s="148" t="s">
        <v>1098</v>
      </c>
      <c r="AA26" s="9"/>
    </row>
    <row r="27" spans="1:27" ht="24.95" customHeight="1">
      <c r="A27" s="145">
        <f t="shared" si="9"/>
        <v>22</v>
      </c>
      <c r="B27" s="139" t="s">
        <v>496</v>
      </c>
      <c r="C27" s="234" t="s">
        <v>18</v>
      </c>
      <c r="D27" s="22">
        <f t="shared" si="0"/>
        <v>0</v>
      </c>
      <c r="E27" s="21" t="s">
        <v>1348</v>
      </c>
      <c r="F27" s="22">
        <f t="shared" si="1"/>
        <v>5</v>
      </c>
      <c r="G27" s="205" t="s">
        <v>18</v>
      </c>
      <c r="H27" s="22">
        <f t="shared" si="2"/>
        <v>0</v>
      </c>
      <c r="I27" s="205" t="s">
        <v>18</v>
      </c>
      <c r="J27" s="22">
        <f t="shared" si="3"/>
        <v>0</v>
      </c>
      <c r="K27" s="21" t="s">
        <v>1351</v>
      </c>
      <c r="L27" s="22">
        <f t="shared" si="4"/>
        <v>6</v>
      </c>
      <c r="M27" s="21" t="s">
        <v>1347</v>
      </c>
      <c r="N27" s="22">
        <f t="shared" si="5"/>
        <v>8</v>
      </c>
      <c r="O27" s="21" t="s">
        <v>1350</v>
      </c>
      <c r="P27" s="22">
        <f t="shared" si="5"/>
        <v>7</v>
      </c>
      <c r="Q27" s="21" t="s">
        <v>1349</v>
      </c>
      <c r="R27" s="22">
        <f t="shared" si="6"/>
        <v>9</v>
      </c>
      <c r="S27" s="24">
        <f t="shared" si="7"/>
        <v>114</v>
      </c>
      <c r="T27" s="25">
        <f t="shared" si="8"/>
        <v>2.85</v>
      </c>
      <c r="U27" s="21">
        <v>173</v>
      </c>
      <c r="V27" s="24">
        <v>100</v>
      </c>
      <c r="W27" s="176">
        <v>38</v>
      </c>
      <c r="X27" s="175">
        <v>120</v>
      </c>
      <c r="Y27" s="27">
        <f t="shared" si="10"/>
        <v>2.7250000000000001</v>
      </c>
      <c r="Z27" s="149" t="s">
        <v>1099</v>
      </c>
      <c r="AA27" s="9"/>
    </row>
    <row r="28" spans="1:27" ht="24.95" customHeight="1">
      <c r="A28" s="145">
        <f t="shared" si="9"/>
        <v>23</v>
      </c>
      <c r="B28" s="136" t="s">
        <v>497</v>
      </c>
      <c r="C28" s="23" t="s">
        <v>1347</v>
      </c>
      <c r="D28" s="22">
        <f t="shared" si="0"/>
        <v>8</v>
      </c>
      <c r="E28" s="21" t="s">
        <v>1346</v>
      </c>
      <c r="F28" s="22">
        <f t="shared" si="1"/>
        <v>10</v>
      </c>
      <c r="G28" s="21" t="s">
        <v>1349</v>
      </c>
      <c r="H28" s="22">
        <f t="shared" si="2"/>
        <v>9</v>
      </c>
      <c r="I28" s="21" t="s">
        <v>1346</v>
      </c>
      <c r="J28" s="22">
        <f t="shared" si="3"/>
        <v>10</v>
      </c>
      <c r="K28" s="21" t="s">
        <v>1349</v>
      </c>
      <c r="L28" s="22">
        <f t="shared" si="4"/>
        <v>9</v>
      </c>
      <c r="M28" s="21" t="s">
        <v>1346</v>
      </c>
      <c r="N28" s="22">
        <f t="shared" si="5"/>
        <v>10</v>
      </c>
      <c r="O28" s="21" t="s">
        <v>1347</v>
      </c>
      <c r="P28" s="22">
        <f t="shared" si="5"/>
        <v>8</v>
      </c>
      <c r="Q28" s="21" t="s">
        <v>1349</v>
      </c>
      <c r="R28" s="22">
        <f t="shared" si="6"/>
        <v>9</v>
      </c>
      <c r="S28" s="24">
        <f t="shared" si="7"/>
        <v>366</v>
      </c>
      <c r="T28" s="25">
        <f t="shared" si="8"/>
        <v>9.15</v>
      </c>
      <c r="U28" s="21">
        <v>279</v>
      </c>
      <c r="V28" s="24">
        <v>280</v>
      </c>
      <c r="W28" s="26">
        <v>252</v>
      </c>
      <c r="X28" s="26">
        <v>348</v>
      </c>
      <c r="Y28" s="27">
        <f t="shared" si="10"/>
        <v>7.625</v>
      </c>
      <c r="Z28" s="148" t="s">
        <v>1100</v>
      </c>
      <c r="AA28" s="9"/>
    </row>
    <row r="29" spans="1:27" ht="24.95" customHeight="1">
      <c r="A29" s="145">
        <f t="shared" si="9"/>
        <v>24</v>
      </c>
      <c r="B29" s="136" t="s">
        <v>498</v>
      </c>
      <c r="C29" s="23" t="s">
        <v>1350</v>
      </c>
      <c r="D29" s="22">
        <f t="shared" si="0"/>
        <v>7</v>
      </c>
      <c r="E29" s="21" t="s">
        <v>1349</v>
      </c>
      <c r="F29" s="22">
        <f t="shared" si="1"/>
        <v>9</v>
      </c>
      <c r="G29" s="21" t="s">
        <v>1349</v>
      </c>
      <c r="H29" s="22">
        <f t="shared" si="2"/>
        <v>9</v>
      </c>
      <c r="I29" s="21" t="s">
        <v>1347</v>
      </c>
      <c r="J29" s="22">
        <f t="shared" si="3"/>
        <v>8</v>
      </c>
      <c r="K29" s="21" t="s">
        <v>1347</v>
      </c>
      <c r="L29" s="22">
        <f t="shared" si="4"/>
        <v>8</v>
      </c>
      <c r="M29" s="21" t="s">
        <v>1349</v>
      </c>
      <c r="N29" s="22">
        <f t="shared" si="5"/>
        <v>9</v>
      </c>
      <c r="O29" s="21" t="s">
        <v>1347</v>
      </c>
      <c r="P29" s="22">
        <f t="shared" si="5"/>
        <v>8</v>
      </c>
      <c r="Q29" s="21" t="s">
        <v>1349</v>
      </c>
      <c r="R29" s="22">
        <f t="shared" si="6"/>
        <v>9</v>
      </c>
      <c r="S29" s="24">
        <f t="shared" si="7"/>
        <v>328</v>
      </c>
      <c r="T29" s="25">
        <f t="shared" si="8"/>
        <v>8.1999999999999993</v>
      </c>
      <c r="U29" s="21">
        <v>297</v>
      </c>
      <c r="V29" s="24">
        <v>336</v>
      </c>
      <c r="W29" s="26">
        <v>304</v>
      </c>
      <c r="X29" s="26">
        <v>348</v>
      </c>
      <c r="Y29" s="27">
        <f t="shared" si="10"/>
        <v>8.0649999999999995</v>
      </c>
      <c r="Z29" s="148" t="s">
        <v>1101</v>
      </c>
      <c r="AA29" s="9"/>
    </row>
    <row r="30" spans="1:27" ht="24.95" customHeight="1">
      <c r="A30" s="145">
        <f t="shared" si="9"/>
        <v>25</v>
      </c>
      <c r="B30" s="136" t="s">
        <v>499</v>
      </c>
      <c r="C30" s="23" t="s">
        <v>1351</v>
      </c>
      <c r="D30" s="22">
        <f t="shared" si="0"/>
        <v>6</v>
      </c>
      <c r="E30" s="21" t="s">
        <v>1349</v>
      </c>
      <c r="F30" s="22">
        <f t="shared" si="1"/>
        <v>9</v>
      </c>
      <c r="G30" s="21" t="s">
        <v>1347</v>
      </c>
      <c r="H30" s="22">
        <f t="shared" si="2"/>
        <v>8</v>
      </c>
      <c r="I30" s="21" t="s">
        <v>1349</v>
      </c>
      <c r="J30" s="22">
        <f t="shared" si="3"/>
        <v>9</v>
      </c>
      <c r="K30" s="21" t="s">
        <v>1349</v>
      </c>
      <c r="L30" s="22">
        <f t="shared" si="4"/>
        <v>9</v>
      </c>
      <c r="M30" s="21" t="s">
        <v>1346</v>
      </c>
      <c r="N30" s="22">
        <f t="shared" si="5"/>
        <v>10</v>
      </c>
      <c r="O30" s="21" t="s">
        <v>1349</v>
      </c>
      <c r="P30" s="22">
        <f t="shared" si="5"/>
        <v>9</v>
      </c>
      <c r="Q30" s="21" t="s">
        <v>1349</v>
      </c>
      <c r="R30" s="22">
        <f t="shared" si="6"/>
        <v>9</v>
      </c>
      <c r="S30" s="24">
        <f t="shared" si="7"/>
        <v>332</v>
      </c>
      <c r="T30" s="25">
        <f t="shared" si="8"/>
        <v>8.3000000000000007</v>
      </c>
      <c r="U30" s="21">
        <v>260</v>
      </c>
      <c r="V30" s="24">
        <v>274</v>
      </c>
      <c r="W30" s="26">
        <v>242</v>
      </c>
      <c r="X30" s="26">
        <v>344</v>
      </c>
      <c r="Y30" s="27">
        <f t="shared" si="10"/>
        <v>7.26</v>
      </c>
      <c r="Z30" s="148" t="s">
        <v>1102</v>
      </c>
      <c r="AA30" s="9"/>
    </row>
    <row r="31" spans="1:27" ht="24.95" customHeight="1">
      <c r="A31" s="145">
        <f t="shared" si="9"/>
        <v>26</v>
      </c>
      <c r="B31" s="136" t="s">
        <v>500</v>
      </c>
      <c r="C31" s="23" t="s">
        <v>1347</v>
      </c>
      <c r="D31" s="22">
        <f t="shared" si="0"/>
        <v>8</v>
      </c>
      <c r="E31" s="21" t="s">
        <v>1347</v>
      </c>
      <c r="F31" s="22">
        <f t="shared" si="1"/>
        <v>8</v>
      </c>
      <c r="G31" s="21" t="s">
        <v>1349</v>
      </c>
      <c r="H31" s="22">
        <f t="shared" si="2"/>
        <v>9</v>
      </c>
      <c r="I31" s="21" t="s">
        <v>1346</v>
      </c>
      <c r="J31" s="22">
        <f t="shared" si="3"/>
        <v>10</v>
      </c>
      <c r="K31" s="21" t="s">
        <v>1349</v>
      </c>
      <c r="L31" s="22">
        <f t="shared" si="4"/>
        <v>9</v>
      </c>
      <c r="M31" s="21" t="s">
        <v>1346</v>
      </c>
      <c r="N31" s="22">
        <f t="shared" si="5"/>
        <v>10</v>
      </c>
      <c r="O31" s="21" t="s">
        <v>1350</v>
      </c>
      <c r="P31" s="22">
        <f t="shared" si="5"/>
        <v>7</v>
      </c>
      <c r="Q31" s="21" t="s">
        <v>1349</v>
      </c>
      <c r="R31" s="22">
        <f t="shared" si="6"/>
        <v>9</v>
      </c>
      <c r="S31" s="24">
        <f t="shared" si="7"/>
        <v>352</v>
      </c>
      <c r="T31" s="25">
        <f t="shared" si="8"/>
        <v>8.8000000000000007</v>
      </c>
      <c r="U31" s="21">
        <v>251</v>
      </c>
      <c r="V31" s="24">
        <v>276</v>
      </c>
      <c r="W31" s="26">
        <v>234</v>
      </c>
      <c r="X31" s="26">
        <v>316</v>
      </c>
      <c r="Y31" s="27">
        <f t="shared" si="10"/>
        <v>7.1449999999999996</v>
      </c>
      <c r="Z31" s="148" t="s">
        <v>1103</v>
      </c>
      <c r="AA31" s="9"/>
    </row>
    <row r="32" spans="1:27" ht="24.95" customHeight="1">
      <c r="A32" s="145">
        <f t="shared" si="9"/>
        <v>27</v>
      </c>
      <c r="B32" s="136" t="s">
        <v>501</v>
      </c>
      <c r="C32" s="23" t="s">
        <v>1351</v>
      </c>
      <c r="D32" s="22">
        <f t="shared" si="0"/>
        <v>6</v>
      </c>
      <c r="E32" s="21" t="s">
        <v>1350</v>
      </c>
      <c r="F32" s="22">
        <f t="shared" si="1"/>
        <v>7</v>
      </c>
      <c r="G32" s="21" t="s">
        <v>1351</v>
      </c>
      <c r="H32" s="22">
        <f t="shared" si="2"/>
        <v>6</v>
      </c>
      <c r="I32" s="21" t="s">
        <v>1352</v>
      </c>
      <c r="J32" s="22">
        <f t="shared" si="3"/>
        <v>4</v>
      </c>
      <c r="K32" s="21" t="s">
        <v>1350</v>
      </c>
      <c r="L32" s="22">
        <f t="shared" si="4"/>
        <v>7</v>
      </c>
      <c r="M32" s="21" t="s">
        <v>1349</v>
      </c>
      <c r="N32" s="22">
        <f t="shared" si="5"/>
        <v>9</v>
      </c>
      <c r="O32" s="21" t="s">
        <v>1350</v>
      </c>
      <c r="P32" s="22">
        <f t="shared" si="5"/>
        <v>7</v>
      </c>
      <c r="Q32" s="21" t="s">
        <v>1349</v>
      </c>
      <c r="R32" s="22">
        <f t="shared" si="6"/>
        <v>9</v>
      </c>
      <c r="S32" s="24">
        <f t="shared" si="7"/>
        <v>250</v>
      </c>
      <c r="T32" s="25">
        <f t="shared" si="8"/>
        <v>6.25</v>
      </c>
      <c r="U32" s="21">
        <v>212</v>
      </c>
      <c r="V32" s="24">
        <v>196</v>
      </c>
      <c r="W32" s="26">
        <v>208</v>
      </c>
      <c r="X32" s="26">
        <v>258</v>
      </c>
      <c r="Y32" s="27">
        <f t="shared" si="10"/>
        <v>5.62</v>
      </c>
      <c r="Z32" s="148" t="s">
        <v>1105</v>
      </c>
      <c r="AA32" s="9"/>
    </row>
    <row r="33" spans="1:27" ht="24.95" customHeight="1">
      <c r="A33" s="145">
        <f t="shared" si="9"/>
        <v>28</v>
      </c>
      <c r="B33" s="136" t="s">
        <v>502</v>
      </c>
      <c r="C33" s="23" t="s">
        <v>1350</v>
      </c>
      <c r="D33" s="22">
        <f t="shared" si="0"/>
        <v>7</v>
      </c>
      <c r="E33" s="21" t="s">
        <v>1347</v>
      </c>
      <c r="F33" s="22">
        <f t="shared" si="1"/>
        <v>8</v>
      </c>
      <c r="G33" s="21" t="s">
        <v>1349</v>
      </c>
      <c r="H33" s="22">
        <f t="shared" si="2"/>
        <v>9</v>
      </c>
      <c r="I33" s="21" t="s">
        <v>1349</v>
      </c>
      <c r="J33" s="22">
        <f t="shared" si="3"/>
        <v>9</v>
      </c>
      <c r="K33" s="21" t="s">
        <v>1350</v>
      </c>
      <c r="L33" s="22">
        <f t="shared" si="4"/>
        <v>7</v>
      </c>
      <c r="M33" s="21" t="s">
        <v>1349</v>
      </c>
      <c r="N33" s="22">
        <f t="shared" si="5"/>
        <v>9</v>
      </c>
      <c r="O33" s="21" t="s">
        <v>1350</v>
      </c>
      <c r="P33" s="22">
        <f t="shared" si="5"/>
        <v>7</v>
      </c>
      <c r="Q33" s="21" t="s">
        <v>1349</v>
      </c>
      <c r="R33" s="22">
        <f t="shared" si="6"/>
        <v>9</v>
      </c>
      <c r="S33" s="24">
        <f t="shared" si="7"/>
        <v>322</v>
      </c>
      <c r="T33" s="25">
        <f t="shared" si="8"/>
        <v>8.0500000000000007</v>
      </c>
      <c r="U33" s="21">
        <v>296</v>
      </c>
      <c r="V33" s="24">
        <v>272</v>
      </c>
      <c r="W33" s="26">
        <v>260</v>
      </c>
      <c r="X33" s="26">
        <v>318</v>
      </c>
      <c r="Y33" s="27">
        <f t="shared" si="10"/>
        <v>7.34</v>
      </c>
      <c r="Z33" s="148" t="s">
        <v>1106</v>
      </c>
      <c r="AA33" s="9"/>
    </row>
    <row r="34" spans="1:27" ht="24.95" customHeight="1">
      <c r="A34" s="145">
        <f t="shared" si="9"/>
        <v>29</v>
      </c>
      <c r="B34" s="136" t="s">
        <v>503</v>
      </c>
      <c r="C34" s="23" t="s">
        <v>1347</v>
      </c>
      <c r="D34" s="22">
        <f t="shared" si="0"/>
        <v>8</v>
      </c>
      <c r="E34" s="21" t="s">
        <v>1346</v>
      </c>
      <c r="F34" s="22">
        <f t="shared" si="1"/>
        <v>10</v>
      </c>
      <c r="G34" s="21" t="s">
        <v>1349</v>
      </c>
      <c r="H34" s="22">
        <f t="shared" si="2"/>
        <v>9</v>
      </c>
      <c r="I34" s="21" t="s">
        <v>1347</v>
      </c>
      <c r="J34" s="22">
        <f t="shared" si="3"/>
        <v>8</v>
      </c>
      <c r="K34" s="21" t="s">
        <v>1349</v>
      </c>
      <c r="L34" s="22">
        <f t="shared" si="4"/>
        <v>9</v>
      </c>
      <c r="M34" s="21" t="s">
        <v>1346</v>
      </c>
      <c r="N34" s="22">
        <f t="shared" si="5"/>
        <v>10</v>
      </c>
      <c r="O34" s="21" t="s">
        <v>1346</v>
      </c>
      <c r="P34" s="22">
        <f t="shared" si="5"/>
        <v>10</v>
      </c>
      <c r="Q34" s="21" t="s">
        <v>1349</v>
      </c>
      <c r="R34" s="22">
        <f t="shared" si="6"/>
        <v>9</v>
      </c>
      <c r="S34" s="24">
        <f t="shared" si="7"/>
        <v>354</v>
      </c>
      <c r="T34" s="25">
        <f t="shared" si="8"/>
        <v>8.85</v>
      </c>
      <c r="U34" s="21">
        <v>335</v>
      </c>
      <c r="V34" s="24">
        <v>352</v>
      </c>
      <c r="W34" s="26">
        <v>320</v>
      </c>
      <c r="X34" s="26">
        <v>340</v>
      </c>
      <c r="Y34" s="27">
        <f t="shared" si="10"/>
        <v>8.5050000000000008</v>
      </c>
      <c r="Z34" s="148" t="s">
        <v>1107</v>
      </c>
      <c r="AA34" s="9"/>
    </row>
    <row r="35" spans="1:27" ht="24.95" customHeight="1">
      <c r="A35" s="146">
        <f t="shared" si="9"/>
        <v>30</v>
      </c>
      <c r="B35" s="136" t="s">
        <v>504</v>
      </c>
      <c r="C35" s="123" t="s">
        <v>1350</v>
      </c>
      <c r="D35" s="120">
        <f t="shared" si="0"/>
        <v>7</v>
      </c>
      <c r="E35" s="121" t="s">
        <v>1347</v>
      </c>
      <c r="F35" s="120">
        <f t="shared" si="1"/>
        <v>8</v>
      </c>
      <c r="G35" s="121" t="s">
        <v>1347</v>
      </c>
      <c r="H35" s="120">
        <f t="shared" si="2"/>
        <v>8</v>
      </c>
      <c r="I35" s="121" t="s">
        <v>1349</v>
      </c>
      <c r="J35" s="120">
        <f t="shared" si="3"/>
        <v>9</v>
      </c>
      <c r="K35" s="121" t="s">
        <v>1347</v>
      </c>
      <c r="L35" s="120">
        <f t="shared" si="4"/>
        <v>8</v>
      </c>
      <c r="M35" s="121" t="s">
        <v>1346</v>
      </c>
      <c r="N35" s="120">
        <f t="shared" si="5"/>
        <v>10</v>
      </c>
      <c r="O35" s="121" t="s">
        <v>1347</v>
      </c>
      <c r="P35" s="120">
        <f t="shared" si="5"/>
        <v>8</v>
      </c>
      <c r="Q35" s="121" t="s">
        <v>1349</v>
      </c>
      <c r="R35" s="120">
        <f t="shared" si="6"/>
        <v>9</v>
      </c>
      <c r="S35" s="28">
        <f t="shared" si="7"/>
        <v>326</v>
      </c>
      <c r="T35" s="25">
        <f t="shared" si="8"/>
        <v>8.15</v>
      </c>
      <c r="U35" s="121">
        <v>303</v>
      </c>
      <c r="V35" s="28">
        <v>314</v>
      </c>
      <c r="W35" s="124">
        <v>240</v>
      </c>
      <c r="X35" s="124">
        <v>266</v>
      </c>
      <c r="Y35" s="27">
        <f t="shared" si="10"/>
        <v>7.2450000000000001</v>
      </c>
      <c r="Z35" s="148" t="s">
        <v>1108</v>
      </c>
      <c r="AA35" s="9"/>
    </row>
    <row r="36" spans="1:27" s="115" customFormat="1" ht="24.95" customHeight="1">
      <c r="A36" s="106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  <c r="O36" s="107"/>
      <c r="P36" s="108"/>
      <c r="Q36" s="107"/>
      <c r="R36" s="108"/>
      <c r="S36" s="109"/>
      <c r="T36" s="110"/>
      <c r="U36" s="107"/>
      <c r="V36" s="109"/>
      <c r="W36" s="111"/>
      <c r="X36" s="111"/>
      <c r="Y36" s="112"/>
      <c r="Z36" s="113"/>
      <c r="AA36" s="114"/>
    </row>
    <row r="37" spans="1:27" s="60" customFormat="1" ht="24.95" customHeight="1">
      <c r="A37" s="64"/>
      <c r="C37" s="33"/>
      <c r="D37" s="65"/>
      <c r="E37" s="33"/>
      <c r="F37" s="65"/>
      <c r="G37" s="33"/>
      <c r="H37" s="65"/>
      <c r="I37" s="33"/>
      <c r="J37" s="65"/>
      <c r="K37" s="33"/>
      <c r="L37" s="65"/>
      <c r="M37" s="33"/>
      <c r="N37" s="65"/>
      <c r="O37" s="33"/>
      <c r="P37" s="65"/>
      <c r="Q37" s="33"/>
      <c r="R37" s="65"/>
      <c r="S37" s="66"/>
      <c r="T37" s="67"/>
      <c r="U37" s="33"/>
      <c r="V37" s="66"/>
      <c r="W37" s="68"/>
      <c r="X37" s="68"/>
      <c r="Y37" s="69"/>
      <c r="Z37" s="59"/>
      <c r="AA37" s="71"/>
    </row>
    <row r="38" spans="1:27" s="60" customFormat="1" ht="24.95" customHeight="1">
      <c r="A38" s="64"/>
      <c r="C38" s="33"/>
      <c r="D38" s="65"/>
      <c r="E38" s="33"/>
      <c r="F38" s="65"/>
      <c r="G38" s="33"/>
      <c r="H38" s="65"/>
      <c r="I38" s="33"/>
      <c r="J38" s="65"/>
      <c r="K38" s="33"/>
      <c r="L38" s="65"/>
      <c r="M38" s="33"/>
      <c r="N38" s="65"/>
      <c r="O38" s="33"/>
      <c r="P38" s="65"/>
      <c r="Q38" s="33"/>
      <c r="R38" s="65"/>
      <c r="S38" s="66"/>
      <c r="T38" s="67"/>
      <c r="U38" s="33"/>
      <c r="V38" s="66"/>
      <c r="W38" s="68"/>
      <c r="X38" s="68"/>
      <c r="Y38" s="69"/>
      <c r="Z38" s="59"/>
      <c r="AA38" s="71"/>
    </row>
    <row r="39" spans="1:27" s="60" customFormat="1" ht="24.95" customHeight="1">
      <c r="A39" s="64"/>
      <c r="C39" s="116"/>
      <c r="D39" s="65"/>
      <c r="E39" s="33"/>
      <c r="F39" s="65"/>
      <c r="G39" s="33"/>
      <c r="H39" s="65"/>
      <c r="I39" s="33"/>
      <c r="J39" s="65"/>
      <c r="K39" s="33"/>
      <c r="L39" s="65"/>
      <c r="M39" s="33"/>
      <c r="N39" s="65"/>
      <c r="O39" s="33"/>
      <c r="P39" s="65"/>
      <c r="Q39" s="33"/>
      <c r="R39" s="65"/>
      <c r="S39" s="66"/>
      <c r="T39" s="67"/>
      <c r="U39" s="33"/>
      <c r="V39" s="66"/>
      <c r="W39" s="68"/>
      <c r="X39" s="68"/>
      <c r="Y39" s="69"/>
      <c r="Z39" s="59"/>
      <c r="AA39" s="71"/>
    </row>
    <row r="40" spans="1:27" s="101" customFormat="1" ht="24.95" customHeight="1">
      <c r="A40" s="101" t="s">
        <v>99</v>
      </c>
      <c r="K40" s="101" t="s">
        <v>138</v>
      </c>
      <c r="S40" s="101" t="s">
        <v>126</v>
      </c>
      <c r="X40" s="101" t="s">
        <v>100</v>
      </c>
      <c r="Z40" s="102"/>
    </row>
    <row r="41" spans="1:27" ht="24.95" customHeight="1">
      <c r="A41" s="64"/>
      <c r="B41" s="33"/>
      <c r="C41" s="33"/>
      <c r="D41" s="65"/>
      <c r="E41" s="33"/>
      <c r="F41" s="65"/>
      <c r="G41" s="33"/>
      <c r="H41" s="65"/>
      <c r="I41" s="33"/>
      <c r="J41" s="65"/>
      <c r="K41" s="33"/>
      <c r="L41" s="65"/>
      <c r="M41" s="33"/>
      <c r="N41" s="65"/>
      <c r="O41" s="33"/>
      <c r="P41" s="65"/>
      <c r="Q41" s="33"/>
      <c r="R41" s="65"/>
      <c r="S41" s="66"/>
      <c r="T41" s="67"/>
      <c r="U41" s="33"/>
      <c r="V41" s="66"/>
      <c r="W41" s="68"/>
      <c r="X41" s="68"/>
      <c r="Y41" s="69"/>
      <c r="Z41" s="59"/>
      <c r="AA41" s="9"/>
    </row>
    <row r="42" spans="1:27" s="29" customFormat="1" ht="24.95" customHeight="1">
      <c r="A42" s="297" t="s">
        <v>11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103"/>
      <c r="Z42" s="105"/>
      <c r="AA42" s="103"/>
    </row>
    <row r="43" spans="1:27" ht="24.95" customHeight="1">
      <c r="A43" s="287" t="s">
        <v>136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63"/>
      <c r="AA43" s="63"/>
    </row>
    <row r="44" spans="1:27" ht="24.95" customHeight="1">
      <c r="A44" s="303" t="s">
        <v>12</v>
      </c>
      <c r="B44" s="283" t="s">
        <v>0</v>
      </c>
      <c r="C44" s="305" t="s">
        <v>73</v>
      </c>
      <c r="D44" s="306"/>
      <c r="E44" s="305" t="s">
        <v>74</v>
      </c>
      <c r="F44" s="306"/>
      <c r="G44" s="305" t="s">
        <v>75</v>
      </c>
      <c r="H44" s="306"/>
      <c r="I44" s="305" t="s">
        <v>76</v>
      </c>
      <c r="J44" s="306"/>
      <c r="K44" s="307" t="s">
        <v>77</v>
      </c>
      <c r="L44" s="308"/>
      <c r="M44" s="305" t="s">
        <v>78</v>
      </c>
      <c r="N44" s="306"/>
      <c r="O44" s="305" t="s">
        <v>79</v>
      </c>
      <c r="P44" s="306"/>
      <c r="Q44" s="305" t="s">
        <v>80</v>
      </c>
      <c r="R44" s="306"/>
      <c r="S44" s="305" t="s">
        <v>10</v>
      </c>
      <c r="T44" s="306"/>
      <c r="U44" s="8" t="s">
        <v>1</v>
      </c>
      <c r="V44" s="8" t="s">
        <v>2</v>
      </c>
      <c r="W44" s="8" t="s">
        <v>3</v>
      </c>
      <c r="X44" s="8" t="s">
        <v>9</v>
      </c>
      <c r="Y44" s="8" t="s">
        <v>46</v>
      </c>
      <c r="Z44" s="104"/>
      <c r="AA44" s="104"/>
    </row>
    <row r="45" spans="1:27" ht="60.75" customHeight="1" thickBot="1">
      <c r="A45" s="304"/>
      <c r="B45" s="284"/>
      <c r="C45" s="309" t="s">
        <v>102</v>
      </c>
      <c r="D45" s="309"/>
      <c r="E45" s="309" t="s">
        <v>81</v>
      </c>
      <c r="F45" s="309"/>
      <c r="G45" s="309" t="s">
        <v>82</v>
      </c>
      <c r="H45" s="309"/>
      <c r="I45" s="309" t="s">
        <v>83</v>
      </c>
      <c r="J45" s="309"/>
      <c r="K45" s="309" t="s">
        <v>32</v>
      </c>
      <c r="L45" s="309"/>
      <c r="M45" s="309" t="s">
        <v>84</v>
      </c>
      <c r="N45" s="309"/>
      <c r="O45" s="309" t="s">
        <v>85</v>
      </c>
      <c r="P45" s="309"/>
      <c r="Q45" s="309" t="s">
        <v>86</v>
      </c>
      <c r="R45" s="309"/>
      <c r="S45" s="8" t="s">
        <v>4</v>
      </c>
      <c r="T45" s="8" t="s">
        <v>5</v>
      </c>
      <c r="U45" s="94" t="s">
        <v>6</v>
      </c>
      <c r="V45" s="98" t="s">
        <v>139</v>
      </c>
      <c r="W45" s="94" t="s">
        <v>4</v>
      </c>
      <c r="X45" s="94" t="s">
        <v>4</v>
      </c>
      <c r="Y45" s="8" t="s">
        <v>8</v>
      </c>
      <c r="Z45" s="36"/>
      <c r="AA45" s="9"/>
    </row>
    <row r="46" spans="1:27" ht="24.95" customHeight="1">
      <c r="A46" s="145">
        <v>31</v>
      </c>
      <c r="B46" s="136" t="s">
        <v>505</v>
      </c>
      <c r="C46" s="23" t="s">
        <v>1350</v>
      </c>
      <c r="D46" s="22">
        <f t="shared" ref="D46:D51" si="11">IF(C46="AA",10, IF(C46="AB",9, IF(C46="BB",8, IF(C46="BC",7,IF(C46="CC",6, IF(C46="CD",5, IF(C46="DD",4,IF(C46="F",0))))))))</f>
        <v>7</v>
      </c>
      <c r="E46" s="21" t="s">
        <v>1347</v>
      </c>
      <c r="F46" s="22">
        <f t="shared" ref="F46:F51" si="12">IF(E46="AA",10, IF(E46="AB",9, IF(E46="BB",8, IF(E46="BC",7,IF(E46="CC",6, IF(E46="CD",5, IF(E46="DD",4,IF(E46="F",0))))))))</f>
        <v>8</v>
      </c>
      <c r="G46" s="21" t="s">
        <v>1347</v>
      </c>
      <c r="H46" s="22">
        <f t="shared" ref="H46:H51" si="13">IF(G46="AA",10, IF(G46="AB",9, IF(G46="BB",8, IF(G46="BC",7,IF(G46="CC",6, IF(G46="CD",5, IF(G46="DD",4,IF(G46="F",0))))))))</f>
        <v>8</v>
      </c>
      <c r="I46" s="21" t="s">
        <v>1347</v>
      </c>
      <c r="J46" s="22">
        <f t="shared" ref="J46:J51" si="14">IF(I46="AA",10, IF(I46="AB",9, IF(I46="BB",8, IF(I46="BC",7,IF(I46="CC",6, IF(I46="CD",5, IF(I46="DD",4,IF(I46="F",0))))))))</f>
        <v>8</v>
      </c>
      <c r="K46" s="21" t="s">
        <v>1347</v>
      </c>
      <c r="L46" s="22">
        <f t="shared" ref="L46:L51" si="15">IF(K46="AA",10, IF(K46="AB",9, IF(K46="BB",8, IF(K46="BC",7,IF(K46="CC",6, IF(K46="CD",5, IF(K46="DD",4,IF(K46="F",0))))))))</f>
        <v>8</v>
      </c>
      <c r="M46" s="21" t="s">
        <v>1347</v>
      </c>
      <c r="N46" s="22">
        <f t="shared" ref="N46:N51" si="16">IF(M46="AA",10, IF(M46="AB",9, IF(M46="BB",8, IF(M46="BC",7,IF(M46="CC",6, IF(M46="CD",5, IF(M46="DD",4,IF(M46="F",0))))))))</f>
        <v>8</v>
      </c>
      <c r="O46" s="21" t="s">
        <v>1350</v>
      </c>
      <c r="P46" s="22">
        <f t="shared" ref="P46:P51" si="17">IF(O46="AA",10, IF(O46="AB",9, IF(O46="BB",8, IF(O46="BC",7,IF(O46="CC",6, IF(O46="CD",5, IF(O46="DD",4,IF(O46="F",0))))))))</f>
        <v>7</v>
      </c>
      <c r="Q46" s="21" t="s">
        <v>1346</v>
      </c>
      <c r="R46" s="22">
        <f t="shared" ref="R46:R51" si="18">IF(Q46="AA",10, IF(Q46="AB",9, IF(Q46="BB",8, IF(Q46="BC",7,IF(Q46="CC",6, IF(Q46="CD",5, IF(Q46="DD",4,IF(Q46="F",0))))))))</f>
        <v>10</v>
      </c>
      <c r="S46" s="24">
        <f t="shared" ref="S46:S51" si="19">(D46*8+F46*6+H46*6+J46*8+L46*6+N46*2+P46*2+R46*2)</f>
        <v>314</v>
      </c>
      <c r="T46" s="25">
        <f t="shared" ref="T46:T74" si="20">S46/40</f>
        <v>7.85</v>
      </c>
      <c r="U46" s="21">
        <v>327</v>
      </c>
      <c r="V46" s="24">
        <v>312</v>
      </c>
      <c r="W46" s="26">
        <v>218</v>
      </c>
      <c r="X46" s="26">
        <v>308</v>
      </c>
      <c r="Y46" s="27">
        <f t="shared" ref="Y46:Y51" si="21">(S46+U46+V46+W46+X46)/200</f>
        <v>7.3949999999999996</v>
      </c>
      <c r="Z46" s="148" t="s">
        <v>1109</v>
      </c>
      <c r="AA46" s="9"/>
    </row>
    <row r="47" spans="1:27" ht="24.95" customHeight="1">
      <c r="A47" s="145">
        <f t="shared" si="9"/>
        <v>32</v>
      </c>
      <c r="B47" s="136" t="s">
        <v>506</v>
      </c>
      <c r="C47" s="23" t="s">
        <v>1347</v>
      </c>
      <c r="D47" s="22">
        <f t="shared" si="11"/>
        <v>8</v>
      </c>
      <c r="E47" s="21" t="s">
        <v>1346</v>
      </c>
      <c r="F47" s="22">
        <f t="shared" si="12"/>
        <v>10</v>
      </c>
      <c r="G47" s="21" t="s">
        <v>1349</v>
      </c>
      <c r="H47" s="22">
        <f t="shared" si="13"/>
        <v>9</v>
      </c>
      <c r="I47" s="21" t="s">
        <v>1349</v>
      </c>
      <c r="J47" s="22">
        <f t="shared" si="14"/>
        <v>9</v>
      </c>
      <c r="K47" s="21" t="s">
        <v>1349</v>
      </c>
      <c r="L47" s="22">
        <f t="shared" si="15"/>
        <v>9</v>
      </c>
      <c r="M47" s="21" t="s">
        <v>1346</v>
      </c>
      <c r="N47" s="22">
        <f t="shared" si="16"/>
        <v>10</v>
      </c>
      <c r="O47" s="21" t="s">
        <v>1350</v>
      </c>
      <c r="P47" s="22">
        <f t="shared" si="17"/>
        <v>7</v>
      </c>
      <c r="Q47" s="21" t="s">
        <v>1349</v>
      </c>
      <c r="R47" s="22">
        <f t="shared" si="18"/>
        <v>9</v>
      </c>
      <c r="S47" s="24">
        <f t="shared" si="19"/>
        <v>356</v>
      </c>
      <c r="T47" s="25">
        <f t="shared" si="20"/>
        <v>8.9</v>
      </c>
      <c r="U47" s="21">
        <v>331</v>
      </c>
      <c r="V47" s="24">
        <v>364</v>
      </c>
      <c r="W47" s="26">
        <v>314</v>
      </c>
      <c r="X47" s="26">
        <v>360</v>
      </c>
      <c r="Y47" s="27">
        <f t="shared" si="21"/>
        <v>8.625</v>
      </c>
      <c r="Z47" s="148" t="s">
        <v>1110</v>
      </c>
      <c r="AA47" s="9"/>
    </row>
    <row r="48" spans="1:27" ht="24.95" customHeight="1">
      <c r="A48" s="145">
        <f t="shared" si="9"/>
        <v>33</v>
      </c>
      <c r="B48" s="136" t="s">
        <v>507</v>
      </c>
      <c r="C48" s="23" t="s">
        <v>1350</v>
      </c>
      <c r="D48" s="22">
        <f t="shared" si="11"/>
        <v>7</v>
      </c>
      <c r="E48" s="21" t="s">
        <v>1351</v>
      </c>
      <c r="F48" s="22">
        <f t="shared" si="12"/>
        <v>6</v>
      </c>
      <c r="G48" s="21" t="s">
        <v>1348</v>
      </c>
      <c r="H48" s="22">
        <f t="shared" si="13"/>
        <v>5</v>
      </c>
      <c r="I48" s="21" t="s">
        <v>1350</v>
      </c>
      <c r="J48" s="22">
        <f t="shared" si="14"/>
        <v>7</v>
      </c>
      <c r="K48" s="21" t="s">
        <v>1350</v>
      </c>
      <c r="L48" s="22">
        <f t="shared" si="15"/>
        <v>7</v>
      </c>
      <c r="M48" s="21" t="s">
        <v>1347</v>
      </c>
      <c r="N48" s="22">
        <f t="shared" si="16"/>
        <v>8</v>
      </c>
      <c r="O48" s="21" t="s">
        <v>1347</v>
      </c>
      <c r="P48" s="22">
        <f t="shared" si="17"/>
        <v>8</v>
      </c>
      <c r="Q48" s="21" t="s">
        <v>1349</v>
      </c>
      <c r="R48" s="22">
        <f t="shared" si="18"/>
        <v>9</v>
      </c>
      <c r="S48" s="24">
        <f t="shared" si="19"/>
        <v>270</v>
      </c>
      <c r="T48" s="25">
        <f t="shared" si="20"/>
        <v>6.75</v>
      </c>
      <c r="U48" s="21">
        <v>244</v>
      </c>
      <c r="V48" s="24">
        <v>328</v>
      </c>
      <c r="W48" s="26">
        <v>246</v>
      </c>
      <c r="X48" s="26">
        <v>260</v>
      </c>
      <c r="Y48" s="27">
        <f t="shared" si="21"/>
        <v>6.74</v>
      </c>
      <c r="Z48" s="148" t="s">
        <v>1111</v>
      </c>
      <c r="AA48" s="9"/>
    </row>
    <row r="49" spans="1:27" ht="24.95" customHeight="1">
      <c r="A49" s="145">
        <f t="shared" si="9"/>
        <v>34</v>
      </c>
      <c r="B49" s="136" t="s">
        <v>508</v>
      </c>
      <c r="C49" s="23" t="s">
        <v>1349</v>
      </c>
      <c r="D49" s="22">
        <f t="shared" si="11"/>
        <v>9</v>
      </c>
      <c r="E49" s="21" t="s">
        <v>1349</v>
      </c>
      <c r="F49" s="22">
        <f t="shared" si="12"/>
        <v>9</v>
      </c>
      <c r="G49" s="21" t="s">
        <v>1349</v>
      </c>
      <c r="H49" s="22">
        <f t="shared" si="13"/>
        <v>9</v>
      </c>
      <c r="I49" s="21" t="s">
        <v>1347</v>
      </c>
      <c r="J49" s="22">
        <f t="shared" si="14"/>
        <v>8</v>
      </c>
      <c r="K49" s="21" t="s">
        <v>1349</v>
      </c>
      <c r="L49" s="22">
        <f t="shared" si="15"/>
        <v>9</v>
      </c>
      <c r="M49" s="21" t="s">
        <v>1346</v>
      </c>
      <c r="N49" s="22">
        <f t="shared" si="16"/>
        <v>10</v>
      </c>
      <c r="O49" s="21" t="s">
        <v>1349</v>
      </c>
      <c r="P49" s="22">
        <f t="shared" si="17"/>
        <v>9</v>
      </c>
      <c r="Q49" s="21" t="s">
        <v>1349</v>
      </c>
      <c r="R49" s="22">
        <f t="shared" si="18"/>
        <v>9</v>
      </c>
      <c r="S49" s="24">
        <f t="shared" si="19"/>
        <v>354</v>
      </c>
      <c r="T49" s="25">
        <f t="shared" si="20"/>
        <v>8.85</v>
      </c>
      <c r="U49" s="21">
        <v>343</v>
      </c>
      <c r="V49" s="24">
        <v>352</v>
      </c>
      <c r="W49" s="26">
        <v>328</v>
      </c>
      <c r="X49" s="26">
        <v>346</v>
      </c>
      <c r="Y49" s="27">
        <f t="shared" si="21"/>
        <v>8.6150000000000002</v>
      </c>
      <c r="Z49" s="148" t="s">
        <v>1112</v>
      </c>
      <c r="AA49" s="9"/>
    </row>
    <row r="50" spans="1:27" ht="24.95" customHeight="1">
      <c r="A50" s="145">
        <f t="shared" si="9"/>
        <v>35</v>
      </c>
      <c r="B50" s="136" t="s">
        <v>509</v>
      </c>
      <c r="C50" s="23" t="s">
        <v>1347</v>
      </c>
      <c r="D50" s="22">
        <f t="shared" si="11"/>
        <v>8</v>
      </c>
      <c r="E50" s="21" t="s">
        <v>1349</v>
      </c>
      <c r="F50" s="22">
        <f t="shared" si="12"/>
        <v>9</v>
      </c>
      <c r="G50" s="21" t="s">
        <v>1346</v>
      </c>
      <c r="H50" s="22">
        <f t="shared" si="13"/>
        <v>10</v>
      </c>
      <c r="I50" s="21" t="s">
        <v>1349</v>
      </c>
      <c r="J50" s="22">
        <f t="shared" si="14"/>
        <v>9</v>
      </c>
      <c r="K50" s="21" t="s">
        <v>1349</v>
      </c>
      <c r="L50" s="22">
        <f t="shared" si="15"/>
        <v>9</v>
      </c>
      <c r="M50" s="21" t="s">
        <v>1346</v>
      </c>
      <c r="N50" s="22">
        <f t="shared" si="16"/>
        <v>10</v>
      </c>
      <c r="O50" s="21" t="s">
        <v>1347</v>
      </c>
      <c r="P50" s="22">
        <f t="shared" si="17"/>
        <v>8</v>
      </c>
      <c r="Q50" s="21" t="s">
        <v>1349</v>
      </c>
      <c r="R50" s="22">
        <f t="shared" si="18"/>
        <v>9</v>
      </c>
      <c r="S50" s="24">
        <f t="shared" si="19"/>
        <v>358</v>
      </c>
      <c r="T50" s="25">
        <f t="shared" si="20"/>
        <v>8.9499999999999993</v>
      </c>
      <c r="U50" s="21">
        <v>291</v>
      </c>
      <c r="V50" s="24">
        <v>326</v>
      </c>
      <c r="W50" s="26">
        <v>246</v>
      </c>
      <c r="X50" s="26">
        <v>316</v>
      </c>
      <c r="Y50" s="27">
        <f t="shared" si="21"/>
        <v>7.6849999999999996</v>
      </c>
      <c r="Z50" s="148" t="s">
        <v>1113</v>
      </c>
      <c r="AA50" s="9"/>
    </row>
    <row r="51" spans="1:27" ht="24.95" customHeight="1">
      <c r="A51" s="145">
        <f t="shared" si="9"/>
        <v>36</v>
      </c>
      <c r="B51" s="136" t="s">
        <v>510</v>
      </c>
      <c r="C51" s="23" t="s">
        <v>1351</v>
      </c>
      <c r="D51" s="22">
        <f t="shared" si="11"/>
        <v>6</v>
      </c>
      <c r="E51" s="21" t="s">
        <v>1350</v>
      </c>
      <c r="F51" s="22">
        <f t="shared" si="12"/>
        <v>7</v>
      </c>
      <c r="G51" s="21" t="s">
        <v>1350</v>
      </c>
      <c r="H51" s="22">
        <f t="shared" si="13"/>
        <v>7</v>
      </c>
      <c r="I51" s="21" t="s">
        <v>1347</v>
      </c>
      <c r="J51" s="22">
        <f t="shared" si="14"/>
        <v>8</v>
      </c>
      <c r="K51" s="21" t="s">
        <v>1350</v>
      </c>
      <c r="L51" s="22">
        <f t="shared" si="15"/>
        <v>7</v>
      </c>
      <c r="M51" s="21" t="s">
        <v>1349</v>
      </c>
      <c r="N51" s="22">
        <f t="shared" si="16"/>
        <v>9</v>
      </c>
      <c r="O51" s="21" t="s">
        <v>1349</v>
      </c>
      <c r="P51" s="22">
        <f t="shared" si="17"/>
        <v>9</v>
      </c>
      <c r="Q51" s="21" t="s">
        <v>1349</v>
      </c>
      <c r="R51" s="22">
        <f t="shared" si="18"/>
        <v>9</v>
      </c>
      <c r="S51" s="24">
        <f t="shared" si="19"/>
        <v>292</v>
      </c>
      <c r="T51" s="25">
        <f t="shared" si="20"/>
        <v>7.3</v>
      </c>
      <c r="U51" s="21">
        <v>229</v>
      </c>
      <c r="V51" s="24">
        <v>288</v>
      </c>
      <c r="W51" s="26">
        <v>236</v>
      </c>
      <c r="X51" s="26">
        <v>272</v>
      </c>
      <c r="Y51" s="27">
        <f t="shared" si="21"/>
        <v>6.585</v>
      </c>
      <c r="Z51" s="148" t="s">
        <v>1114</v>
      </c>
      <c r="AA51" s="9"/>
    </row>
    <row r="52" spans="1:27" ht="24.95" customHeight="1">
      <c r="A52" s="145">
        <f t="shared" si="9"/>
        <v>37</v>
      </c>
      <c r="B52" s="136" t="s">
        <v>511</v>
      </c>
      <c r="C52" s="23" t="s">
        <v>1351</v>
      </c>
      <c r="D52" s="22">
        <f t="shared" si="0"/>
        <v>6</v>
      </c>
      <c r="E52" s="21" t="s">
        <v>1351</v>
      </c>
      <c r="F52" s="22">
        <f t="shared" si="1"/>
        <v>6</v>
      </c>
      <c r="G52" s="21" t="s">
        <v>1350</v>
      </c>
      <c r="H52" s="22">
        <f t="shared" si="2"/>
        <v>7</v>
      </c>
      <c r="I52" s="21" t="s">
        <v>1350</v>
      </c>
      <c r="J52" s="22">
        <f t="shared" si="3"/>
        <v>7</v>
      </c>
      <c r="K52" s="21" t="s">
        <v>1347</v>
      </c>
      <c r="L52" s="22">
        <f t="shared" si="4"/>
        <v>8</v>
      </c>
      <c r="M52" s="21" t="s">
        <v>1349</v>
      </c>
      <c r="N52" s="22">
        <f t="shared" si="5"/>
        <v>9</v>
      </c>
      <c r="O52" s="21" t="s">
        <v>1350</v>
      </c>
      <c r="P52" s="22">
        <f t="shared" si="5"/>
        <v>7</v>
      </c>
      <c r="Q52" s="21" t="s">
        <v>1349</v>
      </c>
      <c r="R52" s="22">
        <f t="shared" si="6"/>
        <v>9</v>
      </c>
      <c r="S52" s="24">
        <f t="shared" ref="S52:S74" si="22">(D52*8+F52*6+H52*6+J52*8+L52*6+N52*2+P52*2+R52*2)</f>
        <v>280</v>
      </c>
      <c r="T52" s="25">
        <f t="shared" si="20"/>
        <v>7</v>
      </c>
      <c r="U52" s="21">
        <v>296</v>
      </c>
      <c r="V52" s="24">
        <v>268</v>
      </c>
      <c r="W52" s="26">
        <v>228</v>
      </c>
      <c r="X52" s="26">
        <v>274</v>
      </c>
      <c r="Y52" s="27">
        <f t="shared" ref="Y52:Y74" si="23">(S52+U52+V52+W52+X52)/200</f>
        <v>6.73</v>
      </c>
      <c r="Z52" s="148" t="s">
        <v>1115</v>
      </c>
      <c r="AA52" s="9"/>
    </row>
    <row r="53" spans="1:27" ht="24.95" customHeight="1">
      <c r="A53" s="145">
        <f t="shared" si="9"/>
        <v>38</v>
      </c>
      <c r="B53" s="136" t="s">
        <v>512</v>
      </c>
      <c r="C53" s="23" t="s">
        <v>1347</v>
      </c>
      <c r="D53" s="22">
        <f t="shared" si="0"/>
        <v>8</v>
      </c>
      <c r="E53" s="21" t="s">
        <v>1347</v>
      </c>
      <c r="F53" s="22">
        <f t="shared" si="1"/>
        <v>8</v>
      </c>
      <c r="G53" s="21" t="s">
        <v>1350</v>
      </c>
      <c r="H53" s="22">
        <f t="shared" si="2"/>
        <v>7</v>
      </c>
      <c r="I53" s="21" t="s">
        <v>1350</v>
      </c>
      <c r="J53" s="22">
        <f t="shared" si="3"/>
        <v>7</v>
      </c>
      <c r="K53" s="21" t="s">
        <v>1350</v>
      </c>
      <c r="L53" s="22">
        <f t="shared" si="4"/>
        <v>7</v>
      </c>
      <c r="M53" s="21" t="s">
        <v>1346</v>
      </c>
      <c r="N53" s="22">
        <f t="shared" si="5"/>
        <v>10</v>
      </c>
      <c r="O53" s="21" t="s">
        <v>1347</v>
      </c>
      <c r="P53" s="22">
        <f t="shared" si="5"/>
        <v>8</v>
      </c>
      <c r="Q53" s="21" t="s">
        <v>1346</v>
      </c>
      <c r="R53" s="22">
        <f t="shared" si="6"/>
        <v>10</v>
      </c>
      <c r="S53" s="24">
        <f t="shared" si="22"/>
        <v>308</v>
      </c>
      <c r="T53" s="25">
        <f t="shared" si="20"/>
        <v>7.7</v>
      </c>
      <c r="U53" s="21">
        <v>322</v>
      </c>
      <c r="V53" s="24">
        <v>288</v>
      </c>
      <c r="W53" s="26">
        <v>282</v>
      </c>
      <c r="X53" s="26">
        <v>330</v>
      </c>
      <c r="Y53" s="27">
        <f t="shared" si="23"/>
        <v>7.65</v>
      </c>
      <c r="Z53" s="148" t="s">
        <v>1116</v>
      </c>
      <c r="AA53" s="9"/>
    </row>
    <row r="54" spans="1:27" ht="24.95" customHeight="1">
      <c r="A54" s="145">
        <f t="shared" si="9"/>
        <v>39</v>
      </c>
      <c r="B54" s="136" t="s">
        <v>513</v>
      </c>
      <c r="C54" s="23" t="s">
        <v>1346</v>
      </c>
      <c r="D54" s="22">
        <f t="shared" si="0"/>
        <v>10</v>
      </c>
      <c r="E54" s="21" t="s">
        <v>1346</v>
      </c>
      <c r="F54" s="22">
        <f t="shared" si="1"/>
        <v>10</v>
      </c>
      <c r="G54" s="21" t="s">
        <v>1346</v>
      </c>
      <c r="H54" s="22">
        <f t="shared" si="2"/>
        <v>10</v>
      </c>
      <c r="I54" s="21" t="s">
        <v>1346</v>
      </c>
      <c r="J54" s="22">
        <f t="shared" si="3"/>
        <v>10</v>
      </c>
      <c r="K54" s="21" t="s">
        <v>1349</v>
      </c>
      <c r="L54" s="22">
        <f t="shared" si="4"/>
        <v>9</v>
      </c>
      <c r="M54" s="21" t="s">
        <v>1347</v>
      </c>
      <c r="N54" s="22">
        <f t="shared" si="5"/>
        <v>8</v>
      </c>
      <c r="O54" s="21" t="s">
        <v>1347</v>
      </c>
      <c r="P54" s="22">
        <f t="shared" si="5"/>
        <v>8</v>
      </c>
      <c r="Q54" s="21" t="s">
        <v>1347</v>
      </c>
      <c r="R54" s="22">
        <f t="shared" si="6"/>
        <v>8</v>
      </c>
      <c r="S54" s="24">
        <f t="shared" si="22"/>
        <v>382</v>
      </c>
      <c r="T54" s="25">
        <f t="shared" si="20"/>
        <v>9.5500000000000007</v>
      </c>
      <c r="U54" s="21">
        <v>337</v>
      </c>
      <c r="V54" s="24">
        <v>324</v>
      </c>
      <c r="W54" s="26">
        <v>362</v>
      </c>
      <c r="X54" s="26">
        <v>378</v>
      </c>
      <c r="Y54" s="27">
        <f t="shared" si="23"/>
        <v>8.9149999999999991</v>
      </c>
      <c r="Z54" s="148" t="s">
        <v>1117</v>
      </c>
      <c r="AA54" s="9"/>
    </row>
    <row r="55" spans="1:27" ht="24.95" customHeight="1">
      <c r="A55" s="145">
        <f t="shared" si="9"/>
        <v>40</v>
      </c>
      <c r="B55" s="136" t="s">
        <v>514</v>
      </c>
      <c r="C55" s="23" t="s">
        <v>1347</v>
      </c>
      <c r="D55" s="22">
        <f t="shared" si="0"/>
        <v>8</v>
      </c>
      <c r="E55" s="21" t="s">
        <v>1347</v>
      </c>
      <c r="F55" s="22">
        <f t="shared" si="1"/>
        <v>8</v>
      </c>
      <c r="G55" s="21" t="s">
        <v>1350</v>
      </c>
      <c r="H55" s="22">
        <f t="shared" si="2"/>
        <v>7</v>
      </c>
      <c r="I55" s="21" t="s">
        <v>1347</v>
      </c>
      <c r="J55" s="22">
        <f t="shared" si="3"/>
        <v>8</v>
      </c>
      <c r="K55" s="21" t="s">
        <v>1350</v>
      </c>
      <c r="L55" s="22">
        <f t="shared" si="4"/>
        <v>7</v>
      </c>
      <c r="M55" s="21" t="s">
        <v>1347</v>
      </c>
      <c r="N55" s="22">
        <f t="shared" si="5"/>
        <v>8</v>
      </c>
      <c r="O55" s="21" t="s">
        <v>1347</v>
      </c>
      <c r="P55" s="22">
        <f t="shared" si="5"/>
        <v>8</v>
      </c>
      <c r="Q55" s="21" t="s">
        <v>1349</v>
      </c>
      <c r="R55" s="22">
        <f t="shared" si="6"/>
        <v>9</v>
      </c>
      <c r="S55" s="24">
        <f t="shared" si="22"/>
        <v>310</v>
      </c>
      <c r="T55" s="25">
        <f t="shared" si="20"/>
        <v>7.75</v>
      </c>
      <c r="U55" s="21">
        <v>241</v>
      </c>
      <c r="V55" s="24">
        <v>288</v>
      </c>
      <c r="W55" s="26">
        <v>238</v>
      </c>
      <c r="X55" s="26">
        <v>328</v>
      </c>
      <c r="Y55" s="27">
        <f t="shared" si="23"/>
        <v>7.0250000000000004</v>
      </c>
      <c r="Z55" s="148" t="s">
        <v>1118</v>
      </c>
      <c r="AA55" s="9"/>
    </row>
    <row r="56" spans="1:27" ht="24.95" customHeight="1">
      <c r="A56" s="145">
        <f t="shared" si="9"/>
        <v>41</v>
      </c>
      <c r="B56" s="136" t="s">
        <v>515</v>
      </c>
      <c r="C56" s="23" t="s">
        <v>1348</v>
      </c>
      <c r="D56" s="22">
        <f t="shared" si="0"/>
        <v>5</v>
      </c>
      <c r="E56" s="21" t="s">
        <v>1352</v>
      </c>
      <c r="F56" s="22">
        <f t="shared" si="1"/>
        <v>4</v>
      </c>
      <c r="G56" s="21" t="s">
        <v>1352</v>
      </c>
      <c r="H56" s="22">
        <f t="shared" si="2"/>
        <v>4</v>
      </c>
      <c r="I56" s="21" t="s">
        <v>1350</v>
      </c>
      <c r="J56" s="22">
        <f t="shared" si="3"/>
        <v>7</v>
      </c>
      <c r="K56" s="21" t="s">
        <v>1351</v>
      </c>
      <c r="L56" s="22">
        <f t="shared" si="4"/>
        <v>6</v>
      </c>
      <c r="M56" s="21" t="s">
        <v>1350</v>
      </c>
      <c r="N56" s="22">
        <f t="shared" si="5"/>
        <v>7</v>
      </c>
      <c r="O56" s="21" t="s">
        <v>1350</v>
      </c>
      <c r="P56" s="22">
        <f t="shared" si="5"/>
        <v>7</v>
      </c>
      <c r="Q56" s="21" t="s">
        <v>1350</v>
      </c>
      <c r="R56" s="22">
        <f t="shared" si="6"/>
        <v>7</v>
      </c>
      <c r="S56" s="24">
        <f t="shared" si="22"/>
        <v>222</v>
      </c>
      <c r="T56" s="25">
        <f t="shared" si="20"/>
        <v>5.55</v>
      </c>
      <c r="U56" s="21">
        <v>257</v>
      </c>
      <c r="V56" s="24">
        <v>270</v>
      </c>
      <c r="W56" s="26">
        <v>168</v>
      </c>
      <c r="X56" s="176">
        <v>204</v>
      </c>
      <c r="Y56" s="27">
        <f t="shared" si="23"/>
        <v>5.6050000000000004</v>
      </c>
      <c r="Z56" s="148" t="s">
        <v>1119</v>
      </c>
      <c r="AA56" s="9"/>
    </row>
    <row r="57" spans="1:27" ht="24.95" customHeight="1">
      <c r="A57" s="145">
        <f t="shared" si="9"/>
        <v>42</v>
      </c>
      <c r="B57" s="136" t="s">
        <v>516</v>
      </c>
      <c r="C57" s="23" t="s">
        <v>1350</v>
      </c>
      <c r="D57" s="22">
        <f t="shared" si="0"/>
        <v>7</v>
      </c>
      <c r="E57" s="21" t="s">
        <v>1349</v>
      </c>
      <c r="F57" s="22">
        <f t="shared" si="1"/>
        <v>9</v>
      </c>
      <c r="G57" s="21" t="s">
        <v>1349</v>
      </c>
      <c r="H57" s="22">
        <f t="shared" si="2"/>
        <v>9</v>
      </c>
      <c r="I57" s="21" t="s">
        <v>1347</v>
      </c>
      <c r="J57" s="22">
        <f t="shared" si="3"/>
        <v>8</v>
      </c>
      <c r="K57" s="21" t="s">
        <v>1347</v>
      </c>
      <c r="L57" s="22">
        <f t="shared" si="4"/>
        <v>8</v>
      </c>
      <c r="M57" s="21" t="s">
        <v>1346</v>
      </c>
      <c r="N57" s="22">
        <f t="shared" si="5"/>
        <v>10</v>
      </c>
      <c r="O57" s="21" t="s">
        <v>1347</v>
      </c>
      <c r="P57" s="22">
        <f t="shared" si="5"/>
        <v>8</v>
      </c>
      <c r="Q57" s="21" t="s">
        <v>1346</v>
      </c>
      <c r="R57" s="22">
        <f t="shared" si="6"/>
        <v>10</v>
      </c>
      <c r="S57" s="24">
        <f t="shared" si="22"/>
        <v>332</v>
      </c>
      <c r="T57" s="25">
        <f t="shared" si="20"/>
        <v>8.3000000000000007</v>
      </c>
      <c r="U57" s="21">
        <v>310</v>
      </c>
      <c r="V57" s="24">
        <v>348</v>
      </c>
      <c r="W57" s="26">
        <v>280</v>
      </c>
      <c r="X57" s="26">
        <v>328</v>
      </c>
      <c r="Y57" s="27">
        <f t="shared" si="23"/>
        <v>7.99</v>
      </c>
      <c r="Z57" s="148" t="s">
        <v>1120</v>
      </c>
      <c r="AA57" s="9"/>
    </row>
    <row r="58" spans="1:27" ht="24.95" customHeight="1">
      <c r="A58" s="145">
        <f t="shared" si="9"/>
        <v>43</v>
      </c>
      <c r="B58" s="136" t="s">
        <v>517</v>
      </c>
      <c r="C58" s="23" t="s">
        <v>1347</v>
      </c>
      <c r="D58" s="22">
        <f t="shared" si="0"/>
        <v>8</v>
      </c>
      <c r="E58" s="21" t="s">
        <v>1347</v>
      </c>
      <c r="F58" s="22">
        <f t="shared" si="1"/>
        <v>8</v>
      </c>
      <c r="G58" s="21" t="s">
        <v>1347</v>
      </c>
      <c r="H58" s="22">
        <f t="shared" si="2"/>
        <v>8</v>
      </c>
      <c r="I58" s="21" t="s">
        <v>1349</v>
      </c>
      <c r="J58" s="22">
        <f t="shared" si="3"/>
        <v>9</v>
      </c>
      <c r="K58" s="21" t="s">
        <v>1350</v>
      </c>
      <c r="L58" s="22">
        <f t="shared" si="4"/>
        <v>7</v>
      </c>
      <c r="M58" s="21" t="s">
        <v>1347</v>
      </c>
      <c r="N58" s="22">
        <f t="shared" si="5"/>
        <v>8</v>
      </c>
      <c r="O58" s="21" t="s">
        <v>1347</v>
      </c>
      <c r="P58" s="22">
        <f t="shared" si="5"/>
        <v>8</v>
      </c>
      <c r="Q58" s="21" t="s">
        <v>1349</v>
      </c>
      <c r="R58" s="22">
        <f t="shared" si="6"/>
        <v>9</v>
      </c>
      <c r="S58" s="24">
        <f t="shared" si="22"/>
        <v>324</v>
      </c>
      <c r="T58" s="25">
        <f t="shared" si="20"/>
        <v>8.1</v>
      </c>
      <c r="U58" s="21">
        <v>303</v>
      </c>
      <c r="V58" s="24">
        <v>336</v>
      </c>
      <c r="W58" s="26">
        <v>284</v>
      </c>
      <c r="X58" s="26">
        <v>280</v>
      </c>
      <c r="Y58" s="27">
        <f t="shared" si="23"/>
        <v>7.6349999999999998</v>
      </c>
      <c r="Z58" s="148" t="s">
        <v>1121</v>
      </c>
      <c r="AA58" s="9"/>
    </row>
    <row r="59" spans="1:27" ht="24.95" customHeight="1">
      <c r="A59" s="145">
        <f t="shared" si="9"/>
        <v>44</v>
      </c>
      <c r="B59" s="136" t="s">
        <v>518</v>
      </c>
      <c r="C59" s="23" t="s">
        <v>1351</v>
      </c>
      <c r="D59" s="22">
        <f t="shared" si="0"/>
        <v>6</v>
      </c>
      <c r="E59" s="21" t="s">
        <v>1347</v>
      </c>
      <c r="F59" s="22">
        <f t="shared" si="1"/>
        <v>8</v>
      </c>
      <c r="G59" s="21" t="s">
        <v>1350</v>
      </c>
      <c r="H59" s="22">
        <f t="shared" si="2"/>
        <v>7</v>
      </c>
      <c r="I59" s="21" t="s">
        <v>1347</v>
      </c>
      <c r="J59" s="22">
        <f t="shared" si="3"/>
        <v>8</v>
      </c>
      <c r="K59" s="21" t="s">
        <v>1347</v>
      </c>
      <c r="L59" s="22">
        <f t="shared" si="4"/>
        <v>8</v>
      </c>
      <c r="M59" s="21" t="s">
        <v>1347</v>
      </c>
      <c r="N59" s="22">
        <f t="shared" si="5"/>
        <v>8</v>
      </c>
      <c r="O59" s="21" t="s">
        <v>1347</v>
      </c>
      <c r="P59" s="22">
        <f t="shared" si="5"/>
        <v>8</v>
      </c>
      <c r="Q59" s="21" t="s">
        <v>1347</v>
      </c>
      <c r="R59" s="22">
        <f t="shared" si="6"/>
        <v>8</v>
      </c>
      <c r="S59" s="24">
        <f t="shared" si="22"/>
        <v>298</v>
      </c>
      <c r="T59" s="25">
        <f t="shared" si="20"/>
        <v>7.45</v>
      </c>
      <c r="U59" s="21">
        <v>312</v>
      </c>
      <c r="V59" s="24">
        <v>314</v>
      </c>
      <c r="W59" s="26">
        <v>282</v>
      </c>
      <c r="X59" s="26">
        <v>308</v>
      </c>
      <c r="Y59" s="27">
        <f t="shared" si="23"/>
        <v>7.57</v>
      </c>
      <c r="Z59" s="148" t="s">
        <v>1122</v>
      </c>
      <c r="AA59" s="9"/>
    </row>
    <row r="60" spans="1:27" ht="24.95" customHeight="1">
      <c r="A60" s="145">
        <f t="shared" si="9"/>
        <v>45</v>
      </c>
      <c r="B60" s="136" t="s">
        <v>519</v>
      </c>
      <c r="C60" s="23" t="s">
        <v>1347</v>
      </c>
      <c r="D60" s="22">
        <f t="shared" si="0"/>
        <v>8</v>
      </c>
      <c r="E60" s="21" t="s">
        <v>1349</v>
      </c>
      <c r="F60" s="22">
        <f t="shared" si="1"/>
        <v>9</v>
      </c>
      <c r="G60" s="21" t="s">
        <v>1347</v>
      </c>
      <c r="H60" s="22">
        <f t="shared" si="2"/>
        <v>8</v>
      </c>
      <c r="I60" s="21" t="s">
        <v>1349</v>
      </c>
      <c r="J60" s="22">
        <f t="shared" si="3"/>
        <v>9</v>
      </c>
      <c r="K60" s="21" t="s">
        <v>1347</v>
      </c>
      <c r="L60" s="22">
        <f t="shared" si="4"/>
        <v>8</v>
      </c>
      <c r="M60" s="21" t="s">
        <v>1350</v>
      </c>
      <c r="N60" s="22">
        <f t="shared" si="5"/>
        <v>7</v>
      </c>
      <c r="O60" s="21" t="s">
        <v>1347</v>
      </c>
      <c r="P60" s="22">
        <f t="shared" si="5"/>
        <v>8</v>
      </c>
      <c r="Q60" s="21" t="s">
        <v>1349</v>
      </c>
      <c r="R60" s="22">
        <f t="shared" si="6"/>
        <v>9</v>
      </c>
      <c r="S60" s="24">
        <f t="shared" si="22"/>
        <v>334</v>
      </c>
      <c r="T60" s="25">
        <f t="shared" si="20"/>
        <v>8.35</v>
      </c>
      <c r="U60" s="21">
        <v>273</v>
      </c>
      <c r="V60" s="24">
        <v>264</v>
      </c>
      <c r="W60" s="26">
        <v>228</v>
      </c>
      <c r="X60" s="26">
        <v>258</v>
      </c>
      <c r="Y60" s="27">
        <f t="shared" si="23"/>
        <v>6.7850000000000001</v>
      </c>
      <c r="Z60" s="148" t="s">
        <v>1123</v>
      </c>
      <c r="AA60" s="9"/>
    </row>
    <row r="61" spans="1:27" ht="24.95" customHeight="1">
      <c r="A61" s="145">
        <f t="shared" si="9"/>
        <v>46</v>
      </c>
      <c r="B61" s="136" t="s">
        <v>520</v>
      </c>
      <c r="C61" s="23" t="s">
        <v>1347</v>
      </c>
      <c r="D61" s="22">
        <f t="shared" si="0"/>
        <v>8</v>
      </c>
      <c r="E61" s="21" t="s">
        <v>1350</v>
      </c>
      <c r="F61" s="22">
        <f t="shared" si="1"/>
        <v>7</v>
      </c>
      <c r="G61" s="21" t="s">
        <v>1347</v>
      </c>
      <c r="H61" s="22">
        <f t="shared" si="2"/>
        <v>8</v>
      </c>
      <c r="I61" s="21" t="s">
        <v>1347</v>
      </c>
      <c r="J61" s="22">
        <f t="shared" si="3"/>
        <v>8</v>
      </c>
      <c r="K61" s="21" t="s">
        <v>1349</v>
      </c>
      <c r="L61" s="22">
        <f t="shared" si="4"/>
        <v>9</v>
      </c>
      <c r="M61" s="21" t="s">
        <v>1347</v>
      </c>
      <c r="N61" s="22">
        <f t="shared" si="5"/>
        <v>8</v>
      </c>
      <c r="O61" s="21" t="s">
        <v>1349</v>
      </c>
      <c r="P61" s="22">
        <f t="shared" si="5"/>
        <v>9</v>
      </c>
      <c r="Q61" s="21" t="s">
        <v>1347</v>
      </c>
      <c r="R61" s="22">
        <f t="shared" si="6"/>
        <v>8</v>
      </c>
      <c r="S61" s="24">
        <f t="shared" si="22"/>
        <v>322</v>
      </c>
      <c r="T61" s="25">
        <f t="shared" si="20"/>
        <v>8.0500000000000007</v>
      </c>
      <c r="U61" s="21">
        <v>252</v>
      </c>
      <c r="V61" s="24">
        <v>318</v>
      </c>
      <c r="W61" s="26">
        <v>220</v>
      </c>
      <c r="X61" s="26">
        <v>306</v>
      </c>
      <c r="Y61" s="27">
        <f t="shared" si="23"/>
        <v>7.09</v>
      </c>
      <c r="Z61" s="148" t="s">
        <v>1124</v>
      </c>
      <c r="AA61" s="9"/>
    </row>
    <row r="62" spans="1:27" ht="24.95" customHeight="1">
      <c r="A62" s="145">
        <f t="shared" si="9"/>
        <v>47</v>
      </c>
      <c r="B62" s="136" t="s">
        <v>521</v>
      </c>
      <c r="C62" s="23" t="s">
        <v>1346</v>
      </c>
      <c r="D62" s="22">
        <f t="shared" si="0"/>
        <v>10</v>
      </c>
      <c r="E62" s="21" t="s">
        <v>1347</v>
      </c>
      <c r="F62" s="22">
        <f t="shared" si="1"/>
        <v>8</v>
      </c>
      <c r="G62" s="21" t="s">
        <v>1349</v>
      </c>
      <c r="H62" s="22">
        <f t="shared" si="2"/>
        <v>9</v>
      </c>
      <c r="I62" s="21" t="s">
        <v>1346</v>
      </c>
      <c r="J62" s="22">
        <f t="shared" si="3"/>
        <v>10</v>
      </c>
      <c r="K62" s="21" t="s">
        <v>1349</v>
      </c>
      <c r="L62" s="22">
        <f t="shared" si="4"/>
        <v>9</v>
      </c>
      <c r="M62" s="21" t="s">
        <v>1350</v>
      </c>
      <c r="N62" s="22">
        <f t="shared" si="5"/>
        <v>7</v>
      </c>
      <c r="O62" s="21" t="s">
        <v>1350</v>
      </c>
      <c r="P62" s="22">
        <f t="shared" si="5"/>
        <v>7</v>
      </c>
      <c r="Q62" s="21" t="s">
        <v>1349</v>
      </c>
      <c r="R62" s="22">
        <f t="shared" si="6"/>
        <v>9</v>
      </c>
      <c r="S62" s="24">
        <f t="shared" si="22"/>
        <v>362</v>
      </c>
      <c r="T62" s="25">
        <f t="shared" si="20"/>
        <v>9.0500000000000007</v>
      </c>
      <c r="U62" s="21">
        <v>279</v>
      </c>
      <c r="V62" s="24">
        <v>278</v>
      </c>
      <c r="W62" s="26">
        <v>270</v>
      </c>
      <c r="X62" s="26">
        <v>304</v>
      </c>
      <c r="Y62" s="27">
        <f t="shared" si="23"/>
        <v>7.4649999999999999</v>
      </c>
      <c r="Z62" s="148" t="s">
        <v>1125</v>
      </c>
      <c r="AA62" s="9"/>
    </row>
    <row r="63" spans="1:27" ht="24.95" customHeight="1">
      <c r="A63" s="145">
        <f t="shared" si="9"/>
        <v>48</v>
      </c>
      <c r="B63" s="136" t="s">
        <v>522</v>
      </c>
      <c r="C63" s="23" t="s">
        <v>1351</v>
      </c>
      <c r="D63" s="22">
        <f t="shared" si="0"/>
        <v>6</v>
      </c>
      <c r="E63" s="21" t="s">
        <v>1350</v>
      </c>
      <c r="F63" s="22">
        <f t="shared" si="1"/>
        <v>7</v>
      </c>
      <c r="G63" s="21" t="s">
        <v>1352</v>
      </c>
      <c r="H63" s="22">
        <f t="shared" si="2"/>
        <v>4</v>
      </c>
      <c r="I63" s="21" t="s">
        <v>1351</v>
      </c>
      <c r="J63" s="22">
        <f t="shared" si="3"/>
        <v>6</v>
      </c>
      <c r="K63" s="21" t="s">
        <v>1350</v>
      </c>
      <c r="L63" s="22">
        <f t="shared" si="4"/>
        <v>7</v>
      </c>
      <c r="M63" s="21" t="s">
        <v>1350</v>
      </c>
      <c r="N63" s="22">
        <f t="shared" si="5"/>
        <v>7</v>
      </c>
      <c r="O63" s="21" t="s">
        <v>1350</v>
      </c>
      <c r="P63" s="22">
        <f t="shared" si="5"/>
        <v>7</v>
      </c>
      <c r="Q63" s="21" t="s">
        <v>1347</v>
      </c>
      <c r="R63" s="22">
        <f t="shared" si="6"/>
        <v>8</v>
      </c>
      <c r="S63" s="24">
        <f t="shared" si="22"/>
        <v>248</v>
      </c>
      <c r="T63" s="25">
        <f t="shared" si="20"/>
        <v>6.2</v>
      </c>
      <c r="U63" s="21">
        <v>276</v>
      </c>
      <c r="V63" s="24">
        <v>280</v>
      </c>
      <c r="W63" s="26">
        <v>184</v>
      </c>
      <c r="X63" s="26">
        <v>270</v>
      </c>
      <c r="Y63" s="27">
        <f t="shared" si="23"/>
        <v>6.29</v>
      </c>
      <c r="Z63" s="148" t="s">
        <v>1126</v>
      </c>
      <c r="AA63" s="9"/>
    </row>
    <row r="64" spans="1:27" ht="24.95" customHeight="1">
      <c r="A64" s="145">
        <f t="shared" si="9"/>
        <v>49</v>
      </c>
      <c r="B64" s="136" t="s">
        <v>523</v>
      </c>
      <c r="C64" s="23" t="s">
        <v>1350</v>
      </c>
      <c r="D64" s="22">
        <f t="shared" si="0"/>
        <v>7</v>
      </c>
      <c r="E64" s="21" t="s">
        <v>1349</v>
      </c>
      <c r="F64" s="22">
        <f t="shared" si="1"/>
        <v>9</v>
      </c>
      <c r="G64" s="21" t="s">
        <v>1350</v>
      </c>
      <c r="H64" s="22">
        <f t="shared" si="2"/>
        <v>7</v>
      </c>
      <c r="I64" s="21" t="s">
        <v>1346</v>
      </c>
      <c r="J64" s="22">
        <f t="shared" si="3"/>
        <v>10</v>
      </c>
      <c r="K64" s="21" t="s">
        <v>1347</v>
      </c>
      <c r="L64" s="22">
        <f t="shared" si="4"/>
        <v>8</v>
      </c>
      <c r="M64" s="21" t="s">
        <v>1347</v>
      </c>
      <c r="N64" s="22">
        <f t="shared" si="5"/>
        <v>8</v>
      </c>
      <c r="O64" s="21" t="s">
        <v>1347</v>
      </c>
      <c r="P64" s="22">
        <f t="shared" si="5"/>
        <v>8</v>
      </c>
      <c r="Q64" s="21" t="s">
        <v>1349</v>
      </c>
      <c r="R64" s="22">
        <f t="shared" si="6"/>
        <v>9</v>
      </c>
      <c r="S64" s="24">
        <f t="shared" si="22"/>
        <v>330</v>
      </c>
      <c r="T64" s="25">
        <f t="shared" si="20"/>
        <v>8.25</v>
      </c>
      <c r="U64" s="21">
        <v>301</v>
      </c>
      <c r="V64" s="24">
        <v>290</v>
      </c>
      <c r="W64" s="26">
        <v>266</v>
      </c>
      <c r="X64" s="26">
        <v>274</v>
      </c>
      <c r="Y64" s="27">
        <f t="shared" si="23"/>
        <v>7.3049999999999997</v>
      </c>
      <c r="Z64" s="148" t="s">
        <v>1127</v>
      </c>
      <c r="AA64" s="9"/>
    </row>
    <row r="65" spans="1:27" ht="24.95" customHeight="1">
      <c r="A65" s="145">
        <f t="shared" si="9"/>
        <v>50</v>
      </c>
      <c r="B65" s="136" t="s">
        <v>524</v>
      </c>
      <c r="C65" s="23" t="s">
        <v>1349</v>
      </c>
      <c r="D65" s="22">
        <f t="shared" si="0"/>
        <v>9</v>
      </c>
      <c r="E65" s="21" t="s">
        <v>1347</v>
      </c>
      <c r="F65" s="22">
        <f t="shared" si="1"/>
        <v>8</v>
      </c>
      <c r="G65" s="21" t="s">
        <v>1349</v>
      </c>
      <c r="H65" s="22">
        <f t="shared" si="2"/>
        <v>9</v>
      </c>
      <c r="I65" s="21" t="s">
        <v>1349</v>
      </c>
      <c r="J65" s="22">
        <f t="shared" si="3"/>
        <v>9</v>
      </c>
      <c r="K65" s="21" t="s">
        <v>1349</v>
      </c>
      <c r="L65" s="22">
        <f t="shared" si="4"/>
        <v>9</v>
      </c>
      <c r="M65" s="21" t="s">
        <v>1349</v>
      </c>
      <c r="N65" s="22">
        <f t="shared" si="5"/>
        <v>9</v>
      </c>
      <c r="O65" s="21" t="s">
        <v>1349</v>
      </c>
      <c r="P65" s="22">
        <f t="shared" si="5"/>
        <v>9</v>
      </c>
      <c r="Q65" s="21" t="s">
        <v>1347</v>
      </c>
      <c r="R65" s="22">
        <f t="shared" si="6"/>
        <v>8</v>
      </c>
      <c r="S65" s="24">
        <f t="shared" si="22"/>
        <v>352</v>
      </c>
      <c r="T65" s="25">
        <f t="shared" si="20"/>
        <v>8.8000000000000007</v>
      </c>
      <c r="U65" s="21">
        <v>298</v>
      </c>
      <c r="V65" s="24">
        <v>304</v>
      </c>
      <c r="W65" s="26">
        <v>322</v>
      </c>
      <c r="X65" s="26">
        <v>354</v>
      </c>
      <c r="Y65" s="27">
        <f t="shared" si="23"/>
        <v>8.15</v>
      </c>
      <c r="Z65" s="148" t="s">
        <v>1128</v>
      </c>
      <c r="AA65" s="9"/>
    </row>
    <row r="66" spans="1:27" ht="24.95" customHeight="1">
      <c r="A66" s="145">
        <f t="shared" si="9"/>
        <v>51</v>
      </c>
      <c r="B66" s="136" t="s">
        <v>525</v>
      </c>
      <c r="C66" s="234" t="s">
        <v>18</v>
      </c>
      <c r="D66" s="22">
        <f t="shared" si="0"/>
        <v>0</v>
      </c>
      <c r="E66" s="18" t="s">
        <v>1352</v>
      </c>
      <c r="F66" s="22">
        <f t="shared" si="1"/>
        <v>4</v>
      </c>
      <c r="G66" s="205" t="s">
        <v>18</v>
      </c>
      <c r="H66" s="22">
        <f t="shared" si="2"/>
        <v>0</v>
      </c>
      <c r="I66" s="21" t="s">
        <v>1348</v>
      </c>
      <c r="J66" s="22">
        <f t="shared" si="3"/>
        <v>5</v>
      </c>
      <c r="K66" s="21" t="s">
        <v>1348</v>
      </c>
      <c r="L66" s="22">
        <f t="shared" si="4"/>
        <v>5</v>
      </c>
      <c r="M66" s="21" t="s">
        <v>1351</v>
      </c>
      <c r="N66" s="22">
        <f t="shared" si="5"/>
        <v>6</v>
      </c>
      <c r="O66" s="21" t="s">
        <v>1350</v>
      </c>
      <c r="P66" s="22">
        <f t="shared" si="5"/>
        <v>7</v>
      </c>
      <c r="Q66" s="21" t="s">
        <v>1350</v>
      </c>
      <c r="R66" s="22">
        <f t="shared" si="6"/>
        <v>7</v>
      </c>
      <c r="S66" s="24">
        <f t="shared" si="22"/>
        <v>134</v>
      </c>
      <c r="T66" s="25">
        <f t="shared" si="20"/>
        <v>3.35</v>
      </c>
      <c r="U66" s="21">
        <v>244</v>
      </c>
      <c r="V66" s="24">
        <v>246</v>
      </c>
      <c r="W66" s="176">
        <v>164</v>
      </c>
      <c r="X66" s="176">
        <v>214</v>
      </c>
      <c r="Y66" s="27">
        <f t="shared" si="23"/>
        <v>5.01</v>
      </c>
      <c r="Z66" s="148" t="s">
        <v>1129</v>
      </c>
      <c r="AA66" s="9"/>
    </row>
    <row r="67" spans="1:27" ht="24.95" customHeight="1">
      <c r="A67" s="145">
        <f t="shared" si="9"/>
        <v>52</v>
      </c>
      <c r="B67" s="136" t="s">
        <v>526</v>
      </c>
      <c r="C67" s="23" t="s">
        <v>1350</v>
      </c>
      <c r="D67" s="22">
        <f t="shared" si="0"/>
        <v>7</v>
      </c>
      <c r="E67" s="21" t="s">
        <v>1347</v>
      </c>
      <c r="F67" s="22">
        <f t="shared" si="1"/>
        <v>8</v>
      </c>
      <c r="G67" s="21" t="s">
        <v>1350</v>
      </c>
      <c r="H67" s="22">
        <f t="shared" si="2"/>
        <v>7</v>
      </c>
      <c r="I67" s="21" t="s">
        <v>1350</v>
      </c>
      <c r="J67" s="22">
        <f t="shared" si="3"/>
        <v>7</v>
      </c>
      <c r="K67" s="21" t="s">
        <v>1350</v>
      </c>
      <c r="L67" s="22">
        <f t="shared" si="4"/>
        <v>7</v>
      </c>
      <c r="M67" s="21" t="s">
        <v>1350</v>
      </c>
      <c r="N67" s="22">
        <f t="shared" si="5"/>
        <v>7</v>
      </c>
      <c r="O67" s="21" t="s">
        <v>1347</v>
      </c>
      <c r="P67" s="22">
        <f t="shared" si="5"/>
        <v>8</v>
      </c>
      <c r="Q67" s="21" t="s">
        <v>1347</v>
      </c>
      <c r="R67" s="22">
        <f t="shared" si="6"/>
        <v>8</v>
      </c>
      <c r="S67" s="24">
        <f t="shared" si="22"/>
        <v>290</v>
      </c>
      <c r="T67" s="25">
        <f t="shared" si="20"/>
        <v>7.25</v>
      </c>
      <c r="U67" s="21">
        <v>201</v>
      </c>
      <c r="V67" s="24">
        <v>238</v>
      </c>
      <c r="W67" s="26">
        <v>218</v>
      </c>
      <c r="X67" s="26">
        <v>286</v>
      </c>
      <c r="Y67" s="27">
        <f t="shared" si="23"/>
        <v>6.165</v>
      </c>
      <c r="Z67" s="148" t="s">
        <v>1130</v>
      </c>
      <c r="AA67" s="9"/>
    </row>
    <row r="68" spans="1:27" ht="24.95" customHeight="1">
      <c r="A68" s="145">
        <f t="shared" si="9"/>
        <v>53</v>
      </c>
      <c r="B68" s="139" t="s">
        <v>527</v>
      </c>
      <c r="C68" s="234" t="s">
        <v>18</v>
      </c>
      <c r="D68" s="22">
        <f t="shared" si="0"/>
        <v>0</v>
      </c>
      <c r="E68" s="245" t="s">
        <v>18</v>
      </c>
      <c r="F68" s="22">
        <f t="shared" si="1"/>
        <v>0</v>
      </c>
      <c r="G68" s="205" t="s">
        <v>18</v>
      </c>
      <c r="H68" s="22">
        <f t="shared" si="2"/>
        <v>0</v>
      </c>
      <c r="I68" s="205" t="s">
        <v>18</v>
      </c>
      <c r="J68" s="22">
        <f t="shared" si="3"/>
        <v>0</v>
      </c>
      <c r="K68" s="205" t="s">
        <v>18</v>
      </c>
      <c r="L68" s="22">
        <f t="shared" si="4"/>
        <v>0</v>
      </c>
      <c r="M68" s="245" t="s">
        <v>18</v>
      </c>
      <c r="N68" s="22">
        <f t="shared" si="5"/>
        <v>0</v>
      </c>
      <c r="O68" s="205" t="s">
        <v>18</v>
      </c>
      <c r="P68" s="22">
        <f t="shared" si="5"/>
        <v>0</v>
      </c>
      <c r="Q68" s="245" t="s">
        <v>18</v>
      </c>
      <c r="R68" s="22">
        <f t="shared" si="6"/>
        <v>0</v>
      </c>
      <c r="S68" s="24">
        <f t="shared" si="22"/>
        <v>0</v>
      </c>
      <c r="T68" s="25">
        <f t="shared" si="20"/>
        <v>0</v>
      </c>
      <c r="U68" s="21">
        <v>276</v>
      </c>
      <c r="V68" s="24">
        <v>330</v>
      </c>
      <c r="W68" s="26">
        <v>214</v>
      </c>
      <c r="X68" s="26">
        <v>234</v>
      </c>
      <c r="Y68" s="27">
        <f t="shared" si="23"/>
        <v>5.27</v>
      </c>
      <c r="Z68" s="149" t="s">
        <v>1131</v>
      </c>
      <c r="AA68" s="9"/>
    </row>
    <row r="69" spans="1:27" ht="24.95" customHeight="1">
      <c r="A69" s="145">
        <f t="shared" si="9"/>
        <v>54</v>
      </c>
      <c r="B69" s="136" t="s">
        <v>528</v>
      </c>
      <c r="C69" s="23" t="s">
        <v>1351</v>
      </c>
      <c r="D69" s="22">
        <f t="shared" si="0"/>
        <v>6</v>
      </c>
      <c r="E69" s="21" t="s">
        <v>1350</v>
      </c>
      <c r="F69" s="22">
        <f t="shared" si="1"/>
        <v>7</v>
      </c>
      <c r="G69" s="21" t="s">
        <v>1350</v>
      </c>
      <c r="H69" s="22">
        <f t="shared" si="2"/>
        <v>7</v>
      </c>
      <c r="I69" s="21" t="s">
        <v>1347</v>
      </c>
      <c r="J69" s="22">
        <f t="shared" si="3"/>
        <v>8</v>
      </c>
      <c r="K69" s="21" t="s">
        <v>1347</v>
      </c>
      <c r="L69" s="22">
        <f t="shared" si="4"/>
        <v>8</v>
      </c>
      <c r="M69" s="21" t="s">
        <v>1347</v>
      </c>
      <c r="N69" s="22">
        <f t="shared" si="5"/>
        <v>8</v>
      </c>
      <c r="O69" s="21" t="s">
        <v>1347</v>
      </c>
      <c r="P69" s="22">
        <f t="shared" si="5"/>
        <v>8</v>
      </c>
      <c r="Q69" s="21" t="s">
        <v>1349</v>
      </c>
      <c r="R69" s="22">
        <f t="shared" si="6"/>
        <v>9</v>
      </c>
      <c r="S69" s="24">
        <f t="shared" si="22"/>
        <v>294</v>
      </c>
      <c r="T69" s="25">
        <f t="shared" si="20"/>
        <v>7.35</v>
      </c>
      <c r="U69" s="21">
        <v>270</v>
      </c>
      <c r="V69" s="24">
        <v>298</v>
      </c>
      <c r="W69" s="26">
        <v>274</v>
      </c>
      <c r="X69" s="26">
        <v>296</v>
      </c>
      <c r="Y69" s="27">
        <f t="shared" si="23"/>
        <v>7.16</v>
      </c>
      <c r="Z69" s="148" t="s">
        <v>1132</v>
      </c>
      <c r="AA69" s="9"/>
    </row>
    <row r="70" spans="1:27" ht="24.95" customHeight="1">
      <c r="A70" s="145">
        <f t="shared" si="9"/>
        <v>55</v>
      </c>
      <c r="B70" s="136" t="s">
        <v>529</v>
      </c>
      <c r="C70" s="23" t="s">
        <v>1347</v>
      </c>
      <c r="D70" s="22">
        <f t="shared" si="0"/>
        <v>8</v>
      </c>
      <c r="E70" s="21" t="s">
        <v>1349</v>
      </c>
      <c r="F70" s="22">
        <f t="shared" si="1"/>
        <v>9</v>
      </c>
      <c r="G70" s="21" t="s">
        <v>1350</v>
      </c>
      <c r="H70" s="22">
        <f t="shared" si="2"/>
        <v>7</v>
      </c>
      <c r="I70" s="21" t="s">
        <v>1349</v>
      </c>
      <c r="J70" s="22">
        <f t="shared" si="3"/>
        <v>9</v>
      </c>
      <c r="K70" s="21" t="s">
        <v>1349</v>
      </c>
      <c r="L70" s="22">
        <f t="shared" si="4"/>
        <v>9</v>
      </c>
      <c r="M70" s="21" t="s">
        <v>1347</v>
      </c>
      <c r="N70" s="22">
        <f t="shared" si="5"/>
        <v>8</v>
      </c>
      <c r="O70" s="21" t="s">
        <v>1349</v>
      </c>
      <c r="P70" s="22">
        <f t="shared" si="5"/>
        <v>9</v>
      </c>
      <c r="Q70" s="21" t="s">
        <v>1347</v>
      </c>
      <c r="R70" s="22">
        <f t="shared" si="6"/>
        <v>8</v>
      </c>
      <c r="S70" s="24">
        <f t="shared" si="22"/>
        <v>336</v>
      </c>
      <c r="T70" s="25">
        <f t="shared" si="20"/>
        <v>8.4</v>
      </c>
      <c r="U70" s="21">
        <v>280</v>
      </c>
      <c r="V70" s="24">
        <v>270</v>
      </c>
      <c r="W70" s="26">
        <v>290</v>
      </c>
      <c r="X70" s="26">
        <v>280</v>
      </c>
      <c r="Y70" s="27">
        <f t="shared" si="23"/>
        <v>7.28</v>
      </c>
      <c r="Z70" s="148" t="s">
        <v>1133</v>
      </c>
      <c r="AA70" s="9"/>
    </row>
    <row r="71" spans="1:27" ht="24.95" customHeight="1">
      <c r="A71" s="145">
        <f t="shared" si="9"/>
        <v>56</v>
      </c>
      <c r="B71" s="136" t="s">
        <v>530</v>
      </c>
      <c r="C71" s="23" t="s">
        <v>1350</v>
      </c>
      <c r="D71" s="22">
        <f t="shared" si="0"/>
        <v>7</v>
      </c>
      <c r="E71" s="21" t="s">
        <v>1351</v>
      </c>
      <c r="F71" s="22">
        <f t="shared" si="1"/>
        <v>6</v>
      </c>
      <c r="G71" s="21" t="s">
        <v>1350</v>
      </c>
      <c r="H71" s="22">
        <f t="shared" si="2"/>
        <v>7</v>
      </c>
      <c r="I71" s="21" t="s">
        <v>1347</v>
      </c>
      <c r="J71" s="22">
        <f t="shared" si="3"/>
        <v>8</v>
      </c>
      <c r="K71" s="21" t="s">
        <v>1347</v>
      </c>
      <c r="L71" s="22">
        <f t="shared" si="4"/>
        <v>8</v>
      </c>
      <c r="M71" s="21" t="s">
        <v>1350</v>
      </c>
      <c r="N71" s="22">
        <f t="shared" si="5"/>
        <v>7</v>
      </c>
      <c r="O71" s="21" t="s">
        <v>1349</v>
      </c>
      <c r="P71" s="22">
        <f t="shared" si="5"/>
        <v>9</v>
      </c>
      <c r="Q71" s="21" t="s">
        <v>1349</v>
      </c>
      <c r="R71" s="22">
        <f t="shared" si="6"/>
        <v>9</v>
      </c>
      <c r="S71" s="24">
        <f t="shared" si="22"/>
        <v>296</v>
      </c>
      <c r="T71" s="25">
        <f t="shared" si="20"/>
        <v>7.4</v>
      </c>
      <c r="U71" s="244">
        <v>163</v>
      </c>
      <c r="V71" s="24">
        <v>224</v>
      </c>
      <c r="W71" s="26">
        <v>184</v>
      </c>
      <c r="X71" s="26">
        <v>248</v>
      </c>
      <c r="Y71" s="27">
        <f t="shared" si="23"/>
        <v>5.5750000000000002</v>
      </c>
      <c r="Z71" s="148" t="s">
        <v>1134</v>
      </c>
      <c r="AA71" s="9"/>
    </row>
    <row r="72" spans="1:27" ht="24.95" customHeight="1">
      <c r="A72" s="145">
        <f t="shared" si="9"/>
        <v>57</v>
      </c>
      <c r="B72" s="136" t="s">
        <v>531</v>
      </c>
      <c r="C72" s="23" t="s">
        <v>1350</v>
      </c>
      <c r="D72" s="22">
        <f t="shared" si="0"/>
        <v>7</v>
      </c>
      <c r="E72" s="21" t="s">
        <v>1347</v>
      </c>
      <c r="F72" s="22">
        <f t="shared" si="1"/>
        <v>8</v>
      </c>
      <c r="G72" s="21" t="s">
        <v>1350</v>
      </c>
      <c r="H72" s="22">
        <f t="shared" si="2"/>
        <v>7</v>
      </c>
      <c r="I72" s="21" t="s">
        <v>1350</v>
      </c>
      <c r="J72" s="22">
        <f t="shared" si="3"/>
        <v>7</v>
      </c>
      <c r="K72" s="21" t="s">
        <v>1347</v>
      </c>
      <c r="L72" s="22">
        <f t="shared" si="4"/>
        <v>8</v>
      </c>
      <c r="M72" s="21" t="s">
        <v>1347</v>
      </c>
      <c r="N72" s="22">
        <f t="shared" si="5"/>
        <v>8</v>
      </c>
      <c r="O72" s="21" t="s">
        <v>1349</v>
      </c>
      <c r="P72" s="22">
        <f t="shared" si="5"/>
        <v>9</v>
      </c>
      <c r="Q72" s="21" t="s">
        <v>1346</v>
      </c>
      <c r="R72" s="22">
        <f t="shared" si="6"/>
        <v>10</v>
      </c>
      <c r="S72" s="24">
        <f t="shared" si="22"/>
        <v>304</v>
      </c>
      <c r="T72" s="25">
        <f t="shared" si="20"/>
        <v>7.6</v>
      </c>
      <c r="U72" s="21">
        <v>278</v>
      </c>
      <c r="V72" s="24">
        <v>336</v>
      </c>
      <c r="W72" s="26">
        <v>246</v>
      </c>
      <c r="X72" s="26">
        <v>306</v>
      </c>
      <c r="Y72" s="27">
        <f t="shared" si="23"/>
        <v>7.35</v>
      </c>
      <c r="Z72" s="148" t="s">
        <v>1135</v>
      </c>
      <c r="AA72" s="9"/>
    </row>
    <row r="73" spans="1:27" ht="24.95" customHeight="1">
      <c r="A73" s="145">
        <f t="shared" si="9"/>
        <v>58</v>
      </c>
      <c r="B73" s="136" t="s">
        <v>532</v>
      </c>
      <c r="C73" s="23" t="s">
        <v>1349</v>
      </c>
      <c r="D73" s="22">
        <f t="shared" si="0"/>
        <v>9</v>
      </c>
      <c r="E73" s="21" t="s">
        <v>1349</v>
      </c>
      <c r="F73" s="22">
        <f t="shared" si="1"/>
        <v>9</v>
      </c>
      <c r="G73" s="21" t="s">
        <v>1349</v>
      </c>
      <c r="H73" s="22">
        <f t="shared" si="2"/>
        <v>9</v>
      </c>
      <c r="I73" s="21" t="s">
        <v>1346</v>
      </c>
      <c r="J73" s="22">
        <f t="shared" si="3"/>
        <v>10</v>
      </c>
      <c r="K73" s="21" t="s">
        <v>1347</v>
      </c>
      <c r="L73" s="22">
        <f t="shared" si="4"/>
        <v>8</v>
      </c>
      <c r="M73" s="21" t="s">
        <v>1347</v>
      </c>
      <c r="N73" s="22">
        <f t="shared" si="5"/>
        <v>8</v>
      </c>
      <c r="O73" s="21" t="s">
        <v>1347</v>
      </c>
      <c r="P73" s="22">
        <f t="shared" ref="P73:P74" si="24">IF(O73="AA",10, IF(O73="AB",9, IF(O73="BB",8, IF(O73="BC",7,IF(O73="CC",6, IF(O73="CD",5, IF(O73="DD",4,IF(O73="F",0))))))))</f>
        <v>8</v>
      </c>
      <c r="Q73" s="21" t="s">
        <v>1349</v>
      </c>
      <c r="R73" s="22">
        <f t="shared" si="6"/>
        <v>9</v>
      </c>
      <c r="S73" s="24">
        <f t="shared" si="22"/>
        <v>358</v>
      </c>
      <c r="T73" s="25">
        <f t="shared" si="20"/>
        <v>8.9499999999999993</v>
      </c>
      <c r="U73" s="21">
        <v>348</v>
      </c>
      <c r="V73" s="24">
        <v>378</v>
      </c>
      <c r="W73" s="26">
        <v>330</v>
      </c>
      <c r="X73" s="26">
        <v>354</v>
      </c>
      <c r="Y73" s="27">
        <f t="shared" si="23"/>
        <v>8.84</v>
      </c>
      <c r="Z73" s="148" t="s">
        <v>1136</v>
      </c>
      <c r="AA73" s="9"/>
    </row>
    <row r="74" spans="1:27" ht="24.95" customHeight="1">
      <c r="A74" s="145">
        <f t="shared" si="9"/>
        <v>59</v>
      </c>
      <c r="B74" s="136" t="s">
        <v>533</v>
      </c>
      <c r="C74" s="23" t="s">
        <v>1351</v>
      </c>
      <c r="D74" s="22">
        <f t="shared" si="0"/>
        <v>6</v>
      </c>
      <c r="E74" s="21" t="s">
        <v>1350</v>
      </c>
      <c r="F74" s="22">
        <f t="shared" si="1"/>
        <v>7</v>
      </c>
      <c r="G74" s="21" t="s">
        <v>1348</v>
      </c>
      <c r="H74" s="22">
        <f t="shared" si="2"/>
        <v>5</v>
      </c>
      <c r="I74" s="21" t="s">
        <v>1350</v>
      </c>
      <c r="J74" s="22">
        <f t="shared" si="3"/>
        <v>7</v>
      </c>
      <c r="K74" s="21" t="s">
        <v>1350</v>
      </c>
      <c r="L74" s="22">
        <f t="shared" si="4"/>
        <v>7</v>
      </c>
      <c r="M74" s="21" t="s">
        <v>1349</v>
      </c>
      <c r="N74" s="22">
        <f t="shared" si="5"/>
        <v>9</v>
      </c>
      <c r="O74" s="21" t="s">
        <v>1347</v>
      </c>
      <c r="P74" s="22">
        <f t="shared" si="24"/>
        <v>8</v>
      </c>
      <c r="Q74" s="21" t="s">
        <v>1347</v>
      </c>
      <c r="R74" s="22">
        <f t="shared" si="6"/>
        <v>8</v>
      </c>
      <c r="S74" s="24">
        <f t="shared" si="22"/>
        <v>268</v>
      </c>
      <c r="T74" s="25">
        <f t="shared" si="20"/>
        <v>6.7</v>
      </c>
      <c r="U74" s="21">
        <v>271</v>
      </c>
      <c r="V74" s="24">
        <v>304</v>
      </c>
      <c r="W74" s="26">
        <v>204</v>
      </c>
      <c r="X74" s="26">
        <v>256</v>
      </c>
      <c r="Y74" s="27">
        <f t="shared" si="23"/>
        <v>6.5149999999999997</v>
      </c>
      <c r="Z74" s="148" t="s">
        <v>1137</v>
      </c>
      <c r="AA74" s="9"/>
    </row>
    <row r="75" spans="1:27" s="60" customFormat="1" ht="24.95" customHeight="1">
      <c r="A75" s="64"/>
      <c r="B75" s="33"/>
      <c r="C75" s="33"/>
      <c r="D75" s="65"/>
      <c r="E75" s="33"/>
      <c r="F75" s="65"/>
      <c r="G75" s="70"/>
      <c r="H75" s="65"/>
      <c r="I75" s="33"/>
      <c r="J75" s="65"/>
      <c r="K75" s="33"/>
      <c r="L75" s="65"/>
      <c r="M75" s="33"/>
      <c r="N75" s="65"/>
      <c r="O75" s="33"/>
      <c r="P75" s="65"/>
      <c r="Q75" s="33"/>
      <c r="R75" s="65"/>
      <c r="S75" s="66"/>
      <c r="T75" s="67"/>
      <c r="U75" s="33"/>
      <c r="V75" s="66"/>
      <c r="W75" s="68"/>
      <c r="X75" s="68"/>
      <c r="Y75" s="69"/>
      <c r="Z75" s="59"/>
      <c r="AA75" s="71"/>
    </row>
    <row r="76" spans="1:27" s="60" customFormat="1" ht="24.95" customHeight="1">
      <c r="A76" s="64"/>
      <c r="B76" s="33"/>
      <c r="C76" s="33"/>
      <c r="D76" s="65"/>
      <c r="E76" s="33"/>
      <c r="F76" s="65"/>
      <c r="G76" s="70"/>
      <c r="H76" s="65"/>
      <c r="I76" s="33"/>
      <c r="J76" s="65"/>
      <c r="K76" s="33"/>
      <c r="L76" s="65"/>
      <c r="M76" s="33"/>
      <c r="N76" s="65"/>
      <c r="O76" s="33"/>
      <c r="P76" s="65"/>
      <c r="Q76" s="33"/>
      <c r="R76" s="65"/>
      <c r="S76" s="66"/>
      <c r="T76" s="67"/>
      <c r="U76" s="33"/>
      <c r="V76" s="66"/>
      <c r="W76" s="68"/>
      <c r="X76" s="68"/>
      <c r="Y76" s="69"/>
      <c r="Z76" s="59"/>
      <c r="AA76" s="71"/>
    </row>
    <row r="77" spans="1:27" s="60" customFormat="1" ht="24.95" customHeight="1">
      <c r="A77" s="64"/>
      <c r="B77" s="33"/>
      <c r="C77" s="33"/>
      <c r="D77" s="65"/>
      <c r="E77" s="33"/>
      <c r="F77" s="65"/>
      <c r="G77" s="70"/>
      <c r="H77" s="65"/>
      <c r="I77" s="33"/>
      <c r="J77" s="65"/>
      <c r="K77" s="33"/>
      <c r="L77" s="65"/>
      <c r="M77" s="33"/>
      <c r="N77" s="65"/>
      <c r="O77" s="33"/>
      <c r="P77" s="65"/>
      <c r="Q77" s="33"/>
      <c r="R77" s="65"/>
      <c r="S77" s="66"/>
      <c r="T77" s="67"/>
      <c r="U77" s="33"/>
      <c r="V77" s="66"/>
      <c r="W77" s="68"/>
      <c r="X77" s="68"/>
      <c r="Y77" s="69"/>
      <c r="Z77" s="59"/>
      <c r="AA77" s="71"/>
    </row>
    <row r="78" spans="1:27" ht="24.95" customHeight="1">
      <c r="A78" s="64"/>
      <c r="B78" s="33"/>
      <c r="C78" s="33"/>
      <c r="D78" s="65"/>
      <c r="E78" s="33"/>
      <c r="F78" s="65"/>
      <c r="G78" s="70"/>
      <c r="H78" s="65"/>
      <c r="I78" s="33"/>
      <c r="J78" s="65"/>
      <c r="K78" s="33"/>
      <c r="L78" s="65"/>
      <c r="M78" s="33"/>
      <c r="N78" s="65"/>
      <c r="O78" s="33"/>
      <c r="P78" s="65"/>
      <c r="Q78" s="33"/>
      <c r="R78" s="65"/>
      <c r="S78" s="66"/>
      <c r="T78" s="67"/>
      <c r="U78" s="33"/>
      <c r="V78" s="66"/>
      <c r="W78" s="68"/>
      <c r="X78" s="68"/>
      <c r="Y78" s="69"/>
      <c r="Z78" s="59"/>
      <c r="AA78" s="9"/>
    </row>
    <row r="79" spans="1:27" s="101" customFormat="1" ht="24.95" customHeight="1">
      <c r="A79" s="101" t="s">
        <v>99</v>
      </c>
      <c r="K79" s="101" t="s">
        <v>138</v>
      </c>
      <c r="S79" s="101" t="s">
        <v>126</v>
      </c>
      <c r="X79" s="101" t="s">
        <v>100</v>
      </c>
      <c r="Z79" s="102"/>
    </row>
    <row r="80" spans="1:27" ht="24.95" customHeight="1">
      <c r="A80" s="64"/>
      <c r="B80" s="33"/>
      <c r="C80" s="33"/>
      <c r="D80" s="65"/>
      <c r="E80" s="33"/>
      <c r="F80" s="65"/>
      <c r="G80" s="70"/>
      <c r="H80" s="65"/>
      <c r="I80" s="33"/>
      <c r="J80" s="65"/>
      <c r="K80" s="33"/>
      <c r="L80" s="65"/>
      <c r="M80" s="33"/>
      <c r="N80" s="65"/>
      <c r="O80" s="33"/>
      <c r="P80" s="65"/>
      <c r="Q80" s="33"/>
      <c r="R80" s="65"/>
      <c r="S80" s="66"/>
      <c r="T80" s="67"/>
      <c r="U80" s="33"/>
      <c r="V80" s="66"/>
      <c r="W80" s="68"/>
      <c r="X80" s="68"/>
      <c r="Y80" s="69"/>
      <c r="Z80" s="59"/>
      <c r="AA80" s="9"/>
    </row>
    <row r="81" spans="1:27" s="29" customFormat="1" ht="24.95" customHeight="1">
      <c r="A81" s="297" t="s">
        <v>11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103"/>
      <c r="Z81" s="103"/>
      <c r="AA81" s="103"/>
    </row>
    <row r="82" spans="1:27" ht="24.95" customHeight="1">
      <c r="A82" s="287" t="s">
        <v>137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63"/>
      <c r="AA82" s="63"/>
    </row>
    <row r="83" spans="1:27" ht="24.95" customHeight="1">
      <c r="A83" s="303" t="s">
        <v>12</v>
      </c>
      <c r="B83" s="283" t="s">
        <v>0</v>
      </c>
      <c r="C83" s="305" t="s">
        <v>73</v>
      </c>
      <c r="D83" s="306"/>
      <c r="E83" s="305" t="s">
        <v>74</v>
      </c>
      <c r="F83" s="306"/>
      <c r="G83" s="305" t="s">
        <v>75</v>
      </c>
      <c r="H83" s="306"/>
      <c r="I83" s="305" t="s">
        <v>76</v>
      </c>
      <c r="J83" s="306"/>
      <c r="K83" s="307" t="s">
        <v>77</v>
      </c>
      <c r="L83" s="308"/>
      <c r="M83" s="305" t="s">
        <v>78</v>
      </c>
      <c r="N83" s="306"/>
      <c r="O83" s="305" t="s">
        <v>79</v>
      </c>
      <c r="P83" s="306"/>
      <c r="Q83" s="305" t="s">
        <v>80</v>
      </c>
      <c r="R83" s="306"/>
      <c r="S83" s="305" t="s">
        <v>10</v>
      </c>
      <c r="T83" s="306"/>
      <c r="U83" s="8" t="s">
        <v>1</v>
      </c>
      <c r="V83" s="8" t="s">
        <v>2</v>
      </c>
      <c r="W83" s="8" t="s">
        <v>3</v>
      </c>
      <c r="X83" s="8" t="s">
        <v>9</v>
      </c>
      <c r="Y83" s="8" t="s">
        <v>46</v>
      </c>
      <c r="Z83" s="104"/>
      <c r="AA83" s="104"/>
    </row>
    <row r="84" spans="1:27" ht="63.75" customHeight="1" thickBot="1">
      <c r="A84" s="304"/>
      <c r="B84" s="284"/>
      <c r="C84" s="309" t="s">
        <v>102</v>
      </c>
      <c r="D84" s="309"/>
      <c r="E84" s="309" t="s">
        <v>81</v>
      </c>
      <c r="F84" s="309"/>
      <c r="G84" s="309" t="s">
        <v>82</v>
      </c>
      <c r="H84" s="309"/>
      <c r="I84" s="309" t="s">
        <v>83</v>
      </c>
      <c r="J84" s="309"/>
      <c r="K84" s="309" t="s">
        <v>32</v>
      </c>
      <c r="L84" s="309"/>
      <c r="M84" s="309" t="s">
        <v>84</v>
      </c>
      <c r="N84" s="309"/>
      <c r="O84" s="309" t="s">
        <v>85</v>
      </c>
      <c r="P84" s="309"/>
      <c r="Q84" s="309" t="s">
        <v>86</v>
      </c>
      <c r="R84" s="309"/>
      <c r="S84" s="8" t="s">
        <v>4</v>
      </c>
      <c r="T84" s="8" t="s">
        <v>5</v>
      </c>
      <c r="U84" s="94" t="s">
        <v>6</v>
      </c>
      <c r="V84" s="98" t="s">
        <v>7</v>
      </c>
      <c r="W84" s="94" t="s">
        <v>4</v>
      </c>
      <c r="X84" s="94" t="s">
        <v>4</v>
      </c>
      <c r="Y84" s="8" t="s">
        <v>8</v>
      </c>
      <c r="Z84" s="36"/>
      <c r="AA84" s="9"/>
    </row>
    <row r="85" spans="1:27" ht="24.95" customHeight="1">
      <c r="A85" s="145">
        <v>60</v>
      </c>
      <c r="B85" s="136" t="s">
        <v>534</v>
      </c>
      <c r="C85" s="23" t="s">
        <v>1347</v>
      </c>
      <c r="D85" s="22">
        <f t="shared" ref="D85:D90" si="25">IF(C85="AA",10, IF(C85="AB",9, IF(C85="BB",8, IF(C85="BC",7,IF(C85="CC",6, IF(C85="CD",5, IF(C85="DD",4,IF(C85="F",0))))))))</f>
        <v>8</v>
      </c>
      <c r="E85" s="21" t="s">
        <v>1347</v>
      </c>
      <c r="F85" s="22">
        <f t="shared" ref="F85:F90" si="26">IF(E85="AA",10, IF(E85="AB",9, IF(E85="BB",8, IF(E85="BC",7,IF(E85="CC",6, IF(E85="CD",5, IF(E85="DD",4,IF(E85="F",0))))))))</f>
        <v>8</v>
      </c>
      <c r="G85" s="21" t="s">
        <v>1347</v>
      </c>
      <c r="H85" s="22">
        <f t="shared" ref="H85:H90" si="27">IF(G85="AA",10, IF(G85="AB",9, IF(G85="BB",8, IF(G85="BC",7,IF(G85="CC",6, IF(G85="CD",5, IF(G85="DD",4,IF(G85="F",0))))))))</f>
        <v>8</v>
      </c>
      <c r="I85" s="21" t="s">
        <v>1347</v>
      </c>
      <c r="J85" s="22">
        <f t="shared" ref="J85:J90" si="28">IF(I85="AA",10, IF(I85="AB",9, IF(I85="BB",8, IF(I85="BC",7,IF(I85="CC",6, IF(I85="CD",5, IF(I85="DD",4,IF(I85="F",0))))))))</f>
        <v>8</v>
      </c>
      <c r="K85" s="21" t="s">
        <v>1347</v>
      </c>
      <c r="L85" s="22">
        <f t="shared" ref="L85:L90" si="29">IF(K85="AA",10, IF(K85="AB",9, IF(K85="BB",8, IF(K85="BC",7,IF(K85="CC",6, IF(K85="CD",5, IF(K85="DD",4,IF(K85="F",0))))))))</f>
        <v>8</v>
      </c>
      <c r="M85" s="21" t="s">
        <v>1347</v>
      </c>
      <c r="N85" s="22">
        <f t="shared" ref="N85:N90" si="30">IF(M85="AA",10, IF(M85="AB",9, IF(M85="BB",8, IF(M85="BC",7,IF(M85="CC",6, IF(M85="CD",5, IF(M85="DD",4,IF(M85="F",0))))))))</f>
        <v>8</v>
      </c>
      <c r="O85" s="21" t="s">
        <v>1347</v>
      </c>
      <c r="P85" s="22">
        <f t="shared" ref="P85:P90" si="31">IF(O85="AA",10, IF(O85="AB",9, IF(O85="BB",8, IF(O85="BC",7,IF(O85="CC",6, IF(O85="CD",5, IF(O85="DD",4,IF(O85="F",0))))))))</f>
        <v>8</v>
      </c>
      <c r="Q85" s="21" t="s">
        <v>1349</v>
      </c>
      <c r="R85" s="22">
        <f t="shared" ref="R85:R90" si="32">IF(Q85="AA",10, IF(Q85="AB",9, IF(Q85="BB",8, IF(Q85="BC",7,IF(Q85="CC",6, IF(Q85="CD",5, IF(Q85="DD",4,IF(Q85="F",0))))))))</f>
        <v>9</v>
      </c>
      <c r="S85" s="24">
        <f t="shared" ref="S85:S90" si="33">(D85*8+F85*6+H85*6+J85*8+L85*6+N85*2+P85*2+R85*2)</f>
        <v>322</v>
      </c>
      <c r="T85" s="25">
        <f t="shared" ref="T85:T113" si="34">S85/40</f>
        <v>8.0500000000000007</v>
      </c>
      <c r="U85" s="21">
        <v>272</v>
      </c>
      <c r="V85" s="24">
        <v>318</v>
      </c>
      <c r="W85" s="26">
        <v>276</v>
      </c>
      <c r="X85" s="26">
        <v>338</v>
      </c>
      <c r="Y85" s="27">
        <f t="shared" ref="Y85:Y90" si="35">(S85+U85+V85+W85+X85)/200</f>
        <v>7.63</v>
      </c>
      <c r="Z85" s="148" t="s">
        <v>1138</v>
      </c>
      <c r="AA85" s="9"/>
    </row>
    <row r="86" spans="1:27" ht="24.95" customHeight="1">
      <c r="A86" s="145">
        <f t="shared" ref="A86:A113" si="36">A85+1</f>
        <v>61</v>
      </c>
      <c r="B86" s="136" t="s">
        <v>535</v>
      </c>
      <c r="C86" s="23" t="s">
        <v>1350</v>
      </c>
      <c r="D86" s="22">
        <f t="shared" si="25"/>
        <v>7</v>
      </c>
      <c r="E86" s="21" t="s">
        <v>1349</v>
      </c>
      <c r="F86" s="22">
        <f t="shared" si="26"/>
        <v>9</v>
      </c>
      <c r="G86" s="21" t="s">
        <v>1347</v>
      </c>
      <c r="H86" s="22">
        <f t="shared" si="27"/>
        <v>8</v>
      </c>
      <c r="I86" s="21" t="s">
        <v>1349</v>
      </c>
      <c r="J86" s="22">
        <f t="shared" si="28"/>
        <v>9</v>
      </c>
      <c r="K86" s="21" t="s">
        <v>1349</v>
      </c>
      <c r="L86" s="22">
        <f t="shared" si="29"/>
        <v>9</v>
      </c>
      <c r="M86" s="21" t="s">
        <v>1346</v>
      </c>
      <c r="N86" s="22">
        <f t="shared" si="30"/>
        <v>10</v>
      </c>
      <c r="O86" s="21" t="s">
        <v>1346</v>
      </c>
      <c r="P86" s="22">
        <f t="shared" si="31"/>
        <v>10</v>
      </c>
      <c r="Q86" s="21" t="s">
        <v>1347</v>
      </c>
      <c r="R86" s="22">
        <f t="shared" si="32"/>
        <v>8</v>
      </c>
      <c r="S86" s="24">
        <f t="shared" si="33"/>
        <v>340</v>
      </c>
      <c r="T86" s="25">
        <f t="shared" si="34"/>
        <v>8.5</v>
      </c>
      <c r="U86" s="21">
        <v>240</v>
      </c>
      <c r="V86" s="24">
        <v>248</v>
      </c>
      <c r="W86" s="26">
        <v>204</v>
      </c>
      <c r="X86" s="26">
        <v>284</v>
      </c>
      <c r="Y86" s="27">
        <f t="shared" si="35"/>
        <v>6.58</v>
      </c>
      <c r="Z86" s="148" t="s">
        <v>1139</v>
      </c>
      <c r="AA86" s="9"/>
    </row>
    <row r="87" spans="1:27" ht="24.95" customHeight="1">
      <c r="A87" s="145">
        <f t="shared" si="36"/>
        <v>62</v>
      </c>
      <c r="B87" s="136" t="s">
        <v>536</v>
      </c>
      <c r="C87" s="234" t="s">
        <v>18</v>
      </c>
      <c r="D87" s="22">
        <f t="shared" si="25"/>
        <v>0</v>
      </c>
      <c r="E87" s="205" t="s">
        <v>18</v>
      </c>
      <c r="F87" s="22">
        <f t="shared" si="26"/>
        <v>0</v>
      </c>
      <c r="G87" s="205" t="s">
        <v>18</v>
      </c>
      <c r="H87" s="22">
        <f t="shared" si="27"/>
        <v>0</v>
      </c>
      <c r="I87" s="21" t="s">
        <v>1352</v>
      </c>
      <c r="J87" s="22">
        <f t="shared" si="28"/>
        <v>4</v>
      </c>
      <c r="K87" s="21" t="s">
        <v>1348</v>
      </c>
      <c r="L87" s="22">
        <f t="shared" si="29"/>
        <v>5</v>
      </c>
      <c r="M87" s="21" t="s">
        <v>1351</v>
      </c>
      <c r="N87" s="22">
        <f t="shared" si="30"/>
        <v>6</v>
      </c>
      <c r="O87" s="21" t="s">
        <v>1350</v>
      </c>
      <c r="P87" s="22">
        <f t="shared" si="31"/>
        <v>7</v>
      </c>
      <c r="Q87" s="21" t="s">
        <v>1350</v>
      </c>
      <c r="R87" s="22">
        <f t="shared" si="32"/>
        <v>7</v>
      </c>
      <c r="S87" s="24">
        <f t="shared" si="33"/>
        <v>102</v>
      </c>
      <c r="T87" s="25">
        <f t="shared" si="34"/>
        <v>2.5499999999999998</v>
      </c>
      <c r="U87" s="21">
        <v>144</v>
      </c>
      <c r="V87" s="24">
        <v>162</v>
      </c>
      <c r="W87" s="176">
        <v>38</v>
      </c>
      <c r="X87" s="175">
        <v>74</v>
      </c>
      <c r="Y87" s="27">
        <f t="shared" si="35"/>
        <v>2.6</v>
      </c>
      <c r="Z87" s="148" t="s">
        <v>1140</v>
      </c>
      <c r="AA87" s="9"/>
    </row>
    <row r="88" spans="1:27" ht="24.95" customHeight="1">
      <c r="A88" s="145">
        <f t="shared" si="36"/>
        <v>63</v>
      </c>
      <c r="B88" s="136" t="s">
        <v>537</v>
      </c>
      <c r="C88" s="23" t="s">
        <v>1347</v>
      </c>
      <c r="D88" s="22">
        <f t="shared" si="25"/>
        <v>8</v>
      </c>
      <c r="E88" s="21" t="s">
        <v>1349</v>
      </c>
      <c r="F88" s="22">
        <f t="shared" si="26"/>
        <v>9</v>
      </c>
      <c r="G88" s="21" t="s">
        <v>1347</v>
      </c>
      <c r="H88" s="22">
        <f t="shared" si="27"/>
        <v>8</v>
      </c>
      <c r="I88" s="21" t="s">
        <v>1347</v>
      </c>
      <c r="J88" s="22">
        <f t="shared" si="28"/>
        <v>8</v>
      </c>
      <c r="K88" s="21" t="s">
        <v>1349</v>
      </c>
      <c r="L88" s="22">
        <f t="shared" si="29"/>
        <v>9</v>
      </c>
      <c r="M88" s="21" t="s">
        <v>1349</v>
      </c>
      <c r="N88" s="22">
        <f t="shared" si="30"/>
        <v>9</v>
      </c>
      <c r="O88" s="21" t="s">
        <v>1347</v>
      </c>
      <c r="P88" s="22">
        <f t="shared" si="31"/>
        <v>8</v>
      </c>
      <c r="Q88" s="21" t="s">
        <v>1349</v>
      </c>
      <c r="R88" s="22">
        <f t="shared" si="32"/>
        <v>9</v>
      </c>
      <c r="S88" s="24">
        <f t="shared" si="33"/>
        <v>336</v>
      </c>
      <c r="T88" s="25">
        <f t="shared" si="34"/>
        <v>8.4</v>
      </c>
      <c r="U88" s="21">
        <v>242</v>
      </c>
      <c r="V88" s="24">
        <v>324</v>
      </c>
      <c r="W88" s="26">
        <v>234</v>
      </c>
      <c r="X88" s="26">
        <v>286</v>
      </c>
      <c r="Y88" s="27">
        <f t="shared" si="35"/>
        <v>7.11</v>
      </c>
      <c r="Z88" s="148" t="s">
        <v>1141</v>
      </c>
      <c r="AA88" s="9"/>
    </row>
    <row r="89" spans="1:27" ht="24.95" customHeight="1">
      <c r="A89" s="145">
        <f t="shared" si="36"/>
        <v>64</v>
      </c>
      <c r="B89" s="136" t="s">
        <v>538</v>
      </c>
      <c r="C89" s="23" t="s">
        <v>1348</v>
      </c>
      <c r="D89" s="22">
        <f t="shared" si="25"/>
        <v>5</v>
      </c>
      <c r="E89" s="18" t="s">
        <v>1352</v>
      </c>
      <c r="F89" s="22">
        <f t="shared" si="26"/>
        <v>4</v>
      </c>
      <c r="G89" s="205" t="s">
        <v>18</v>
      </c>
      <c r="H89" s="22">
        <f t="shared" si="27"/>
        <v>0</v>
      </c>
      <c r="I89" s="21" t="s">
        <v>1352</v>
      </c>
      <c r="J89" s="22">
        <f t="shared" si="28"/>
        <v>4</v>
      </c>
      <c r="K89" s="21" t="s">
        <v>1348</v>
      </c>
      <c r="L89" s="22">
        <f t="shared" si="29"/>
        <v>5</v>
      </c>
      <c r="M89" s="21" t="s">
        <v>1350</v>
      </c>
      <c r="N89" s="22">
        <f t="shared" si="30"/>
        <v>7</v>
      </c>
      <c r="O89" s="21" t="s">
        <v>1350</v>
      </c>
      <c r="P89" s="22">
        <f t="shared" si="31"/>
        <v>7</v>
      </c>
      <c r="Q89" s="21" t="s">
        <v>1350</v>
      </c>
      <c r="R89" s="22">
        <f t="shared" si="32"/>
        <v>7</v>
      </c>
      <c r="S89" s="24">
        <f t="shared" si="33"/>
        <v>168</v>
      </c>
      <c r="T89" s="25">
        <f t="shared" si="34"/>
        <v>4.2</v>
      </c>
      <c r="U89" s="21">
        <v>248</v>
      </c>
      <c r="V89" s="24">
        <v>284</v>
      </c>
      <c r="W89" s="26">
        <v>228</v>
      </c>
      <c r="X89" s="26">
        <v>252</v>
      </c>
      <c r="Y89" s="27">
        <f t="shared" si="35"/>
        <v>5.9</v>
      </c>
      <c r="Z89" s="148" t="s">
        <v>1142</v>
      </c>
      <c r="AA89" s="9"/>
    </row>
    <row r="90" spans="1:27" ht="24.95" customHeight="1">
      <c r="A90" s="145">
        <f t="shared" si="36"/>
        <v>65</v>
      </c>
      <c r="B90" s="136" t="s">
        <v>539</v>
      </c>
      <c r="C90" s="23" t="s">
        <v>1350</v>
      </c>
      <c r="D90" s="22">
        <f t="shared" si="25"/>
        <v>7</v>
      </c>
      <c r="E90" s="21" t="s">
        <v>1349</v>
      </c>
      <c r="F90" s="22">
        <f t="shared" si="26"/>
        <v>9</v>
      </c>
      <c r="G90" s="18" t="s">
        <v>1350</v>
      </c>
      <c r="H90" s="22">
        <f t="shared" si="27"/>
        <v>7</v>
      </c>
      <c r="I90" s="21" t="s">
        <v>1350</v>
      </c>
      <c r="J90" s="22">
        <f t="shared" si="28"/>
        <v>7</v>
      </c>
      <c r="K90" s="21" t="s">
        <v>1347</v>
      </c>
      <c r="L90" s="22">
        <f t="shared" si="29"/>
        <v>8</v>
      </c>
      <c r="M90" s="21" t="s">
        <v>1349</v>
      </c>
      <c r="N90" s="22">
        <f t="shared" si="30"/>
        <v>9</v>
      </c>
      <c r="O90" s="21" t="s">
        <v>1346</v>
      </c>
      <c r="P90" s="22">
        <f t="shared" si="31"/>
        <v>10</v>
      </c>
      <c r="Q90" s="21" t="s">
        <v>1347</v>
      </c>
      <c r="R90" s="22">
        <f t="shared" si="32"/>
        <v>8</v>
      </c>
      <c r="S90" s="24">
        <f t="shared" si="33"/>
        <v>310</v>
      </c>
      <c r="T90" s="25">
        <f t="shared" si="34"/>
        <v>7.75</v>
      </c>
      <c r="U90" s="21">
        <v>283</v>
      </c>
      <c r="V90" s="24">
        <v>340</v>
      </c>
      <c r="W90" s="26">
        <v>220</v>
      </c>
      <c r="X90" s="26">
        <v>314</v>
      </c>
      <c r="Y90" s="27">
        <f t="shared" si="35"/>
        <v>7.335</v>
      </c>
      <c r="Z90" s="148" t="s">
        <v>1143</v>
      </c>
      <c r="AA90" s="9"/>
    </row>
    <row r="91" spans="1:27" ht="24.95" customHeight="1">
      <c r="A91" s="145">
        <f t="shared" si="36"/>
        <v>66</v>
      </c>
      <c r="B91" s="136" t="s">
        <v>540</v>
      </c>
      <c r="C91" s="23" t="s">
        <v>1348</v>
      </c>
      <c r="D91" s="22">
        <f t="shared" ref="D91:D113" si="37">IF(C91="AA",10, IF(C91="AB",9, IF(C91="BB",8, IF(C91="BC",7,IF(C91="CC",6, IF(C91="CD",5, IF(C91="DD",4,IF(C91="F",0))))))))</f>
        <v>5</v>
      </c>
      <c r="E91" s="21" t="s">
        <v>1351</v>
      </c>
      <c r="F91" s="22">
        <f t="shared" ref="F91:F113" si="38">IF(E91="AA",10, IF(E91="AB",9, IF(E91="BB",8, IF(E91="BC",7,IF(E91="CC",6, IF(E91="CD",5, IF(E91="DD",4,IF(E91="F",0))))))))</f>
        <v>6</v>
      </c>
      <c r="G91" s="21" t="s">
        <v>1350</v>
      </c>
      <c r="H91" s="22">
        <f t="shared" ref="H91:H113" si="39">IF(G91="AA",10, IF(G91="AB",9, IF(G91="BB",8, IF(G91="BC",7,IF(G91="CC",6, IF(G91="CD",5, IF(G91="DD",4,IF(G91="F",0))))))))</f>
        <v>7</v>
      </c>
      <c r="I91" s="21" t="s">
        <v>1350</v>
      </c>
      <c r="J91" s="22">
        <f t="shared" ref="J91:J113" si="40">IF(I91="AA",10, IF(I91="AB",9, IF(I91="BB",8, IF(I91="BC",7,IF(I91="CC",6, IF(I91="CD",5, IF(I91="DD",4,IF(I91="F",0))))))))</f>
        <v>7</v>
      </c>
      <c r="K91" s="21" t="s">
        <v>1351</v>
      </c>
      <c r="L91" s="22">
        <f t="shared" ref="L91:L113" si="41">IF(K91="AA",10, IF(K91="AB",9, IF(K91="BB",8, IF(K91="BC",7,IF(K91="CC",6, IF(K91="CD",5, IF(K91="DD",4,IF(K91="F",0))))))))</f>
        <v>6</v>
      </c>
      <c r="M91" s="21" t="s">
        <v>1351</v>
      </c>
      <c r="N91" s="22">
        <f t="shared" ref="N91:R113" si="42">IF(M91="AA",10, IF(M91="AB",9, IF(M91="BB",8, IF(M91="BC",7,IF(M91="CC",6, IF(M91="CD",5, IF(M91="DD",4,IF(M91="F",0))))))))</f>
        <v>6</v>
      </c>
      <c r="O91" s="21" t="s">
        <v>1347</v>
      </c>
      <c r="P91" s="22">
        <f t="shared" si="42"/>
        <v>8</v>
      </c>
      <c r="Q91" s="21" t="s">
        <v>1347</v>
      </c>
      <c r="R91" s="22">
        <f t="shared" si="42"/>
        <v>8</v>
      </c>
      <c r="S91" s="24">
        <f t="shared" ref="S91:S113" si="43">(D91*8+F91*6+H91*6+J91*8+L91*6+N91*2+P91*2+R91*2)</f>
        <v>254</v>
      </c>
      <c r="T91" s="25">
        <f t="shared" si="34"/>
        <v>6.35</v>
      </c>
      <c r="U91" s="244">
        <v>167</v>
      </c>
      <c r="V91" s="24">
        <v>236</v>
      </c>
      <c r="W91" s="26">
        <v>196</v>
      </c>
      <c r="X91" s="26">
        <v>232</v>
      </c>
      <c r="Y91" s="27">
        <f t="shared" ref="Y91:Y113" si="44">(S91+U91+V91+W91+X91)/200</f>
        <v>5.4249999999999998</v>
      </c>
      <c r="Z91" s="148" t="s">
        <v>1144</v>
      </c>
      <c r="AA91" s="9"/>
    </row>
    <row r="92" spans="1:27" ht="24.95" customHeight="1">
      <c r="A92" s="145">
        <f t="shared" si="36"/>
        <v>67</v>
      </c>
      <c r="B92" s="136" t="s">
        <v>541</v>
      </c>
      <c r="C92" s="23" t="s">
        <v>1350</v>
      </c>
      <c r="D92" s="22">
        <f t="shared" si="37"/>
        <v>7</v>
      </c>
      <c r="E92" s="21" t="s">
        <v>1350</v>
      </c>
      <c r="F92" s="22">
        <f t="shared" si="38"/>
        <v>7</v>
      </c>
      <c r="G92" s="21" t="s">
        <v>1350</v>
      </c>
      <c r="H92" s="22">
        <f t="shared" si="39"/>
        <v>7</v>
      </c>
      <c r="I92" s="21" t="s">
        <v>1351</v>
      </c>
      <c r="J92" s="22">
        <f t="shared" si="40"/>
        <v>6</v>
      </c>
      <c r="K92" s="21" t="s">
        <v>1350</v>
      </c>
      <c r="L92" s="22">
        <f t="shared" si="41"/>
        <v>7</v>
      </c>
      <c r="M92" s="21" t="s">
        <v>1350</v>
      </c>
      <c r="N92" s="22">
        <f t="shared" si="42"/>
        <v>7</v>
      </c>
      <c r="O92" s="21" t="s">
        <v>1347</v>
      </c>
      <c r="P92" s="22">
        <f t="shared" si="42"/>
        <v>8</v>
      </c>
      <c r="Q92" s="21" t="s">
        <v>1347</v>
      </c>
      <c r="R92" s="22">
        <f t="shared" si="42"/>
        <v>8</v>
      </c>
      <c r="S92" s="24">
        <f t="shared" si="43"/>
        <v>276</v>
      </c>
      <c r="T92" s="25">
        <f t="shared" si="34"/>
        <v>6.9</v>
      </c>
      <c r="U92" s="21">
        <v>232</v>
      </c>
      <c r="V92" s="24">
        <v>262</v>
      </c>
      <c r="W92" s="26">
        <v>212</v>
      </c>
      <c r="X92" s="26">
        <v>240</v>
      </c>
      <c r="Y92" s="27">
        <f t="shared" si="44"/>
        <v>6.11</v>
      </c>
      <c r="Z92" s="148" t="s">
        <v>1145</v>
      </c>
      <c r="AA92" s="9"/>
    </row>
    <row r="93" spans="1:27" ht="24.95" customHeight="1">
      <c r="A93" s="145">
        <f t="shared" si="36"/>
        <v>68</v>
      </c>
      <c r="B93" s="136" t="s">
        <v>542</v>
      </c>
      <c r="C93" s="23" t="s">
        <v>1347</v>
      </c>
      <c r="D93" s="22">
        <f t="shared" si="37"/>
        <v>8</v>
      </c>
      <c r="E93" s="21" t="s">
        <v>1350</v>
      </c>
      <c r="F93" s="22">
        <f t="shared" si="38"/>
        <v>7</v>
      </c>
      <c r="G93" s="21" t="s">
        <v>1350</v>
      </c>
      <c r="H93" s="22">
        <f t="shared" si="39"/>
        <v>7</v>
      </c>
      <c r="I93" s="21" t="s">
        <v>1349</v>
      </c>
      <c r="J93" s="22">
        <f t="shared" si="40"/>
        <v>9</v>
      </c>
      <c r="K93" s="21" t="s">
        <v>1351</v>
      </c>
      <c r="L93" s="22">
        <f t="shared" si="41"/>
        <v>6</v>
      </c>
      <c r="M93" s="21" t="s">
        <v>1350</v>
      </c>
      <c r="N93" s="22">
        <f t="shared" si="42"/>
        <v>7</v>
      </c>
      <c r="O93" s="21" t="s">
        <v>1350</v>
      </c>
      <c r="P93" s="22">
        <f t="shared" si="42"/>
        <v>7</v>
      </c>
      <c r="Q93" s="21" t="s">
        <v>1347</v>
      </c>
      <c r="R93" s="22">
        <f t="shared" si="42"/>
        <v>8</v>
      </c>
      <c r="S93" s="24">
        <f t="shared" si="43"/>
        <v>300</v>
      </c>
      <c r="T93" s="25">
        <f t="shared" si="34"/>
        <v>7.5</v>
      </c>
      <c r="U93" s="21">
        <v>272</v>
      </c>
      <c r="V93" s="24">
        <v>298</v>
      </c>
      <c r="W93" s="26">
        <v>212</v>
      </c>
      <c r="X93" s="26">
        <v>274</v>
      </c>
      <c r="Y93" s="27">
        <f t="shared" si="44"/>
        <v>6.78</v>
      </c>
      <c r="Z93" s="148" t="s">
        <v>1146</v>
      </c>
      <c r="AA93" s="9"/>
    </row>
    <row r="94" spans="1:27" ht="24.95" customHeight="1">
      <c r="A94" s="145">
        <f t="shared" si="36"/>
        <v>69</v>
      </c>
      <c r="B94" s="136" t="s">
        <v>543</v>
      </c>
      <c r="C94" s="23" t="s">
        <v>1350</v>
      </c>
      <c r="D94" s="22">
        <f t="shared" si="37"/>
        <v>7</v>
      </c>
      <c r="E94" s="21" t="s">
        <v>1349</v>
      </c>
      <c r="F94" s="22">
        <f t="shared" si="38"/>
        <v>9</v>
      </c>
      <c r="G94" s="21" t="s">
        <v>1347</v>
      </c>
      <c r="H94" s="22">
        <f t="shared" si="39"/>
        <v>8</v>
      </c>
      <c r="I94" s="21" t="s">
        <v>1350</v>
      </c>
      <c r="J94" s="22">
        <f t="shared" si="40"/>
        <v>7</v>
      </c>
      <c r="K94" s="21" t="s">
        <v>1347</v>
      </c>
      <c r="L94" s="22">
        <f t="shared" si="41"/>
        <v>8</v>
      </c>
      <c r="M94" s="21" t="s">
        <v>1347</v>
      </c>
      <c r="N94" s="22">
        <f t="shared" si="42"/>
        <v>8</v>
      </c>
      <c r="O94" s="21" t="s">
        <v>1347</v>
      </c>
      <c r="P94" s="22">
        <f t="shared" si="42"/>
        <v>8</v>
      </c>
      <c r="Q94" s="21" t="s">
        <v>1349</v>
      </c>
      <c r="R94" s="22">
        <f t="shared" si="42"/>
        <v>9</v>
      </c>
      <c r="S94" s="24">
        <f t="shared" si="43"/>
        <v>312</v>
      </c>
      <c r="T94" s="25">
        <f t="shared" si="34"/>
        <v>7.8</v>
      </c>
      <c r="U94" s="21">
        <v>292</v>
      </c>
      <c r="V94" s="24">
        <v>332</v>
      </c>
      <c r="W94" s="26">
        <v>278</v>
      </c>
      <c r="X94" s="26">
        <v>340</v>
      </c>
      <c r="Y94" s="27">
        <f t="shared" si="44"/>
        <v>7.77</v>
      </c>
      <c r="Z94" s="148" t="s">
        <v>1147</v>
      </c>
      <c r="AA94" s="9"/>
    </row>
    <row r="95" spans="1:27" ht="24.95" customHeight="1">
      <c r="A95" s="145">
        <f t="shared" si="36"/>
        <v>70</v>
      </c>
      <c r="B95" s="136" t="s">
        <v>544</v>
      </c>
      <c r="C95" s="23" t="s">
        <v>1347</v>
      </c>
      <c r="D95" s="22">
        <f t="shared" si="37"/>
        <v>8</v>
      </c>
      <c r="E95" s="21" t="s">
        <v>1347</v>
      </c>
      <c r="F95" s="22">
        <f t="shared" si="38"/>
        <v>8</v>
      </c>
      <c r="G95" s="21" t="s">
        <v>1349</v>
      </c>
      <c r="H95" s="22">
        <f t="shared" si="39"/>
        <v>9</v>
      </c>
      <c r="I95" s="21" t="s">
        <v>1349</v>
      </c>
      <c r="J95" s="22">
        <f t="shared" si="40"/>
        <v>9</v>
      </c>
      <c r="K95" s="21" t="s">
        <v>1350</v>
      </c>
      <c r="L95" s="22">
        <f t="shared" si="41"/>
        <v>7</v>
      </c>
      <c r="M95" s="21" t="s">
        <v>1347</v>
      </c>
      <c r="N95" s="22">
        <f t="shared" si="42"/>
        <v>8</v>
      </c>
      <c r="O95" s="21" t="s">
        <v>1347</v>
      </c>
      <c r="P95" s="22">
        <f t="shared" si="42"/>
        <v>8</v>
      </c>
      <c r="Q95" s="21" t="s">
        <v>1347</v>
      </c>
      <c r="R95" s="22">
        <f t="shared" si="42"/>
        <v>8</v>
      </c>
      <c r="S95" s="24">
        <f t="shared" si="43"/>
        <v>328</v>
      </c>
      <c r="T95" s="25">
        <f t="shared" si="34"/>
        <v>8.1999999999999993</v>
      </c>
      <c r="U95" s="21">
        <v>276</v>
      </c>
      <c r="V95" s="24">
        <v>316</v>
      </c>
      <c r="W95" s="26">
        <v>266</v>
      </c>
      <c r="X95" s="26">
        <v>312</v>
      </c>
      <c r="Y95" s="27">
        <f t="shared" si="44"/>
        <v>7.49</v>
      </c>
      <c r="Z95" s="148" t="s">
        <v>1148</v>
      </c>
      <c r="AA95" s="9"/>
    </row>
    <row r="96" spans="1:27" ht="24.95" customHeight="1">
      <c r="A96" s="145">
        <f t="shared" si="36"/>
        <v>71</v>
      </c>
      <c r="B96" s="136" t="s">
        <v>545</v>
      </c>
      <c r="C96" s="23" t="s">
        <v>1347</v>
      </c>
      <c r="D96" s="22">
        <f t="shared" si="37"/>
        <v>8</v>
      </c>
      <c r="E96" s="21" t="s">
        <v>1350</v>
      </c>
      <c r="F96" s="22">
        <f t="shared" si="38"/>
        <v>7</v>
      </c>
      <c r="G96" s="21" t="s">
        <v>1347</v>
      </c>
      <c r="H96" s="22">
        <f t="shared" si="39"/>
        <v>8</v>
      </c>
      <c r="I96" s="21" t="s">
        <v>1347</v>
      </c>
      <c r="J96" s="22">
        <f t="shared" si="40"/>
        <v>8</v>
      </c>
      <c r="K96" s="21" t="s">
        <v>1350</v>
      </c>
      <c r="L96" s="22">
        <f t="shared" si="41"/>
        <v>7</v>
      </c>
      <c r="M96" s="21" t="s">
        <v>1351</v>
      </c>
      <c r="N96" s="22">
        <f t="shared" si="42"/>
        <v>6</v>
      </c>
      <c r="O96" s="21" t="s">
        <v>1347</v>
      </c>
      <c r="P96" s="22">
        <f t="shared" si="42"/>
        <v>8</v>
      </c>
      <c r="Q96" s="21" t="s">
        <v>1347</v>
      </c>
      <c r="R96" s="22">
        <f t="shared" si="42"/>
        <v>8</v>
      </c>
      <c r="S96" s="24">
        <f t="shared" si="43"/>
        <v>304</v>
      </c>
      <c r="T96" s="25">
        <f t="shared" si="34"/>
        <v>7.6</v>
      </c>
      <c r="U96" s="21">
        <v>266</v>
      </c>
      <c r="V96" s="24">
        <v>324</v>
      </c>
      <c r="W96" s="26">
        <v>260</v>
      </c>
      <c r="X96" s="26">
        <v>308</v>
      </c>
      <c r="Y96" s="27">
        <f t="shared" si="44"/>
        <v>7.31</v>
      </c>
      <c r="Z96" s="148" t="s">
        <v>1149</v>
      </c>
      <c r="AA96" s="9"/>
    </row>
    <row r="97" spans="1:27" ht="24.95" customHeight="1">
      <c r="A97" s="145">
        <f t="shared" si="36"/>
        <v>72</v>
      </c>
      <c r="B97" s="136" t="s">
        <v>546</v>
      </c>
      <c r="C97" s="23" t="s">
        <v>1347</v>
      </c>
      <c r="D97" s="22">
        <f t="shared" si="37"/>
        <v>8</v>
      </c>
      <c r="E97" s="21" t="s">
        <v>1350</v>
      </c>
      <c r="F97" s="22">
        <f t="shared" si="38"/>
        <v>7</v>
      </c>
      <c r="G97" s="21" t="s">
        <v>1350</v>
      </c>
      <c r="H97" s="22">
        <f t="shared" si="39"/>
        <v>7</v>
      </c>
      <c r="I97" s="21" t="s">
        <v>1347</v>
      </c>
      <c r="J97" s="22">
        <f t="shared" si="40"/>
        <v>8</v>
      </c>
      <c r="K97" s="21" t="s">
        <v>1347</v>
      </c>
      <c r="L97" s="22">
        <f t="shared" si="41"/>
        <v>8</v>
      </c>
      <c r="M97" s="21" t="s">
        <v>1349</v>
      </c>
      <c r="N97" s="22">
        <f t="shared" si="42"/>
        <v>9</v>
      </c>
      <c r="O97" s="21" t="s">
        <v>1349</v>
      </c>
      <c r="P97" s="22">
        <f t="shared" si="42"/>
        <v>9</v>
      </c>
      <c r="Q97" s="21" t="s">
        <v>1347</v>
      </c>
      <c r="R97" s="22">
        <f t="shared" si="42"/>
        <v>8</v>
      </c>
      <c r="S97" s="24">
        <f t="shared" si="43"/>
        <v>312</v>
      </c>
      <c r="T97" s="25">
        <f t="shared" si="34"/>
        <v>7.8</v>
      </c>
      <c r="U97" s="244">
        <v>261</v>
      </c>
      <c r="V97" s="24">
        <v>294</v>
      </c>
      <c r="W97" s="26">
        <v>248</v>
      </c>
      <c r="X97" s="26">
        <v>258</v>
      </c>
      <c r="Y97" s="27">
        <f t="shared" si="44"/>
        <v>6.8650000000000002</v>
      </c>
      <c r="Z97" s="148" t="s">
        <v>1150</v>
      </c>
      <c r="AA97" s="9"/>
    </row>
    <row r="98" spans="1:27" ht="24.95" customHeight="1">
      <c r="A98" s="145">
        <f t="shared" si="36"/>
        <v>73</v>
      </c>
      <c r="B98" s="136" t="s">
        <v>547</v>
      </c>
      <c r="C98" s="23" t="s">
        <v>1350</v>
      </c>
      <c r="D98" s="22">
        <f t="shared" si="37"/>
        <v>7</v>
      </c>
      <c r="E98" s="21" t="s">
        <v>1347</v>
      </c>
      <c r="F98" s="22">
        <f t="shared" si="38"/>
        <v>8</v>
      </c>
      <c r="G98" s="21" t="s">
        <v>1349</v>
      </c>
      <c r="H98" s="22">
        <f t="shared" si="39"/>
        <v>9</v>
      </c>
      <c r="I98" s="21" t="s">
        <v>1350</v>
      </c>
      <c r="J98" s="22">
        <f t="shared" si="40"/>
        <v>7</v>
      </c>
      <c r="K98" s="21" t="s">
        <v>1351</v>
      </c>
      <c r="L98" s="22">
        <f t="shared" si="41"/>
        <v>6</v>
      </c>
      <c r="M98" s="21" t="s">
        <v>1347</v>
      </c>
      <c r="N98" s="22">
        <f t="shared" si="42"/>
        <v>8</v>
      </c>
      <c r="O98" s="21" t="s">
        <v>1347</v>
      </c>
      <c r="P98" s="22">
        <f t="shared" si="42"/>
        <v>8</v>
      </c>
      <c r="Q98" s="21" t="s">
        <v>1349</v>
      </c>
      <c r="R98" s="22">
        <f t="shared" si="42"/>
        <v>9</v>
      </c>
      <c r="S98" s="24">
        <f t="shared" si="43"/>
        <v>300</v>
      </c>
      <c r="T98" s="25">
        <f t="shared" si="34"/>
        <v>7.5</v>
      </c>
      <c r="U98" s="21">
        <v>246</v>
      </c>
      <c r="V98" s="24">
        <v>312</v>
      </c>
      <c r="W98" s="26">
        <v>258</v>
      </c>
      <c r="X98" s="26">
        <v>322</v>
      </c>
      <c r="Y98" s="27">
        <f t="shared" si="44"/>
        <v>7.19</v>
      </c>
      <c r="Z98" s="148" t="s">
        <v>1151</v>
      </c>
      <c r="AA98" s="9"/>
    </row>
    <row r="99" spans="1:27" ht="24.95" customHeight="1">
      <c r="A99" s="145">
        <f t="shared" si="36"/>
        <v>74</v>
      </c>
      <c r="B99" s="136" t="s">
        <v>548</v>
      </c>
      <c r="C99" s="23" t="s">
        <v>1350</v>
      </c>
      <c r="D99" s="22">
        <f t="shared" si="37"/>
        <v>7</v>
      </c>
      <c r="E99" s="21" t="s">
        <v>1347</v>
      </c>
      <c r="F99" s="22">
        <f t="shared" si="38"/>
        <v>8</v>
      </c>
      <c r="G99" s="21" t="s">
        <v>1347</v>
      </c>
      <c r="H99" s="22">
        <f t="shared" si="39"/>
        <v>8</v>
      </c>
      <c r="I99" s="21" t="s">
        <v>1347</v>
      </c>
      <c r="J99" s="22">
        <f t="shared" si="40"/>
        <v>8</v>
      </c>
      <c r="K99" s="21" t="s">
        <v>1350</v>
      </c>
      <c r="L99" s="22">
        <f t="shared" si="41"/>
        <v>7</v>
      </c>
      <c r="M99" s="21" t="s">
        <v>1347</v>
      </c>
      <c r="N99" s="22">
        <f t="shared" si="42"/>
        <v>8</v>
      </c>
      <c r="O99" s="21" t="s">
        <v>1347</v>
      </c>
      <c r="P99" s="22">
        <f t="shared" si="42"/>
        <v>8</v>
      </c>
      <c r="Q99" s="21" t="s">
        <v>1347</v>
      </c>
      <c r="R99" s="22">
        <f t="shared" si="42"/>
        <v>8</v>
      </c>
      <c r="S99" s="24">
        <f t="shared" si="43"/>
        <v>306</v>
      </c>
      <c r="T99" s="25">
        <f t="shared" si="34"/>
        <v>7.65</v>
      </c>
      <c r="U99" s="21">
        <v>229</v>
      </c>
      <c r="V99" s="24">
        <v>298</v>
      </c>
      <c r="W99" s="26">
        <v>252</v>
      </c>
      <c r="X99" s="26">
        <v>290</v>
      </c>
      <c r="Y99" s="27">
        <f t="shared" si="44"/>
        <v>6.875</v>
      </c>
      <c r="Z99" s="148" t="s">
        <v>1152</v>
      </c>
      <c r="AA99" s="9"/>
    </row>
    <row r="100" spans="1:27" ht="24.95" customHeight="1">
      <c r="A100" s="145">
        <f t="shared" si="36"/>
        <v>75</v>
      </c>
      <c r="B100" s="136" t="s">
        <v>549</v>
      </c>
      <c r="C100" s="23" t="s">
        <v>1350</v>
      </c>
      <c r="D100" s="22">
        <f t="shared" si="37"/>
        <v>7</v>
      </c>
      <c r="E100" s="21" t="s">
        <v>1349</v>
      </c>
      <c r="F100" s="22">
        <f t="shared" si="38"/>
        <v>9</v>
      </c>
      <c r="G100" s="21" t="s">
        <v>1347</v>
      </c>
      <c r="H100" s="22">
        <f t="shared" si="39"/>
        <v>8</v>
      </c>
      <c r="I100" s="21" t="s">
        <v>1349</v>
      </c>
      <c r="J100" s="22">
        <f t="shared" si="40"/>
        <v>9</v>
      </c>
      <c r="K100" s="21" t="s">
        <v>1350</v>
      </c>
      <c r="L100" s="22">
        <f t="shared" si="41"/>
        <v>7</v>
      </c>
      <c r="M100" s="21" t="s">
        <v>1346</v>
      </c>
      <c r="N100" s="22">
        <f t="shared" si="42"/>
        <v>10</v>
      </c>
      <c r="O100" s="21" t="s">
        <v>1350</v>
      </c>
      <c r="P100" s="22">
        <f t="shared" si="42"/>
        <v>7</v>
      </c>
      <c r="Q100" s="21" t="s">
        <v>1347</v>
      </c>
      <c r="R100" s="22">
        <f t="shared" si="42"/>
        <v>8</v>
      </c>
      <c r="S100" s="24">
        <f t="shared" si="43"/>
        <v>322</v>
      </c>
      <c r="T100" s="25">
        <f t="shared" si="34"/>
        <v>8.0500000000000007</v>
      </c>
      <c r="U100" s="21">
        <v>267</v>
      </c>
      <c r="V100" s="24">
        <v>298</v>
      </c>
      <c r="W100" s="26">
        <v>238</v>
      </c>
      <c r="X100" s="26">
        <v>328</v>
      </c>
      <c r="Y100" s="27">
        <f t="shared" si="44"/>
        <v>7.2649999999999997</v>
      </c>
      <c r="Z100" s="148" t="s">
        <v>1153</v>
      </c>
      <c r="AA100" s="9"/>
    </row>
    <row r="101" spans="1:27" ht="24.95" customHeight="1">
      <c r="A101" s="145">
        <f t="shared" si="36"/>
        <v>76</v>
      </c>
      <c r="B101" s="136" t="s">
        <v>550</v>
      </c>
      <c r="C101" s="23" t="s">
        <v>1347</v>
      </c>
      <c r="D101" s="22">
        <f t="shared" si="37"/>
        <v>8</v>
      </c>
      <c r="E101" s="21" t="s">
        <v>1349</v>
      </c>
      <c r="F101" s="22">
        <f t="shared" si="38"/>
        <v>9</v>
      </c>
      <c r="G101" s="21" t="s">
        <v>1349</v>
      </c>
      <c r="H101" s="22">
        <f t="shared" si="39"/>
        <v>9</v>
      </c>
      <c r="I101" s="21" t="s">
        <v>1349</v>
      </c>
      <c r="J101" s="22">
        <f t="shared" si="40"/>
        <v>9</v>
      </c>
      <c r="K101" s="21" t="s">
        <v>1349</v>
      </c>
      <c r="L101" s="22">
        <f t="shared" si="41"/>
        <v>9</v>
      </c>
      <c r="M101" s="21" t="s">
        <v>1346</v>
      </c>
      <c r="N101" s="22">
        <f t="shared" si="42"/>
        <v>10</v>
      </c>
      <c r="O101" s="21" t="s">
        <v>1346</v>
      </c>
      <c r="P101" s="22">
        <f t="shared" si="42"/>
        <v>10</v>
      </c>
      <c r="Q101" s="21" t="s">
        <v>1349</v>
      </c>
      <c r="R101" s="22">
        <f t="shared" si="42"/>
        <v>9</v>
      </c>
      <c r="S101" s="24">
        <f t="shared" si="43"/>
        <v>356</v>
      </c>
      <c r="T101" s="25">
        <f t="shared" si="34"/>
        <v>8.9</v>
      </c>
      <c r="U101" s="21">
        <v>307</v>
      </c>
      <c r="V101" s="24">
        <v>358</v>
      </c>
      <c r="W101" s="26">
        <v>332</v>
      </c>
      <c r="X101" s="26">
        <v>378</v>
      </c>
      <c r="Y101" s="27">
        <f t="shared" si="44"/>
        <v>8.6549999999999994</v>
      </c>
      <c r="Z101" s="148" t="s">
        <v>1154</v>
      </c>
      <c r="AA101" s="9"/>
    </row>
    <row r="102" spans="1:27" ht="24.95" customHeight="1">
      <c r="A102" s="145">
        <f t="shared" si="36"/>
        <v>77</v>
      </c>
      <c r="B102" s="136" t="s">
        <v>551</v>
      </c>
      <c r="C102" s="23" t="s">
        <v>1350</v>
      </c>
      <c r="D102" s="22">
        <f t="shared" si="37"/>
        <v>7</v>
      </c>
      <c r="E102" s="21" t="s">
        <v>1350</v>
      </c>
      <c r="F102" s="22">
        <f t="shared" si="38"/>
        <v>7</v>
      </c>
      <c r="G102" s="21" t="s">
        <v>1349</v>
      </c>
      <c r="H102" s="22">
        <f t="shared" si="39"/>
        <v>9</v>
      </c>
      <c r="I102" s="21" t="s">
        <v>1349</v>
      </c>
      <c r="J102" s="22">
        <f t="shared" si="40"/>
        <v>9</v>
      </c>
      <c r="K102" s="21" t="s">
        <v>1350</v>
      </c>
      <c r="L102" s="22">
        <f t="shared" si="41"/>
        <v>7</v>
      </c>
      <c r="M102" s="21" t="s">
        <v>1349</v>
      </c>
      <c r="N102" s="22">
        <f t="shared" si="42"/>
        <v>9</v>
      </c>
      <c r="O102" s="21" t="s">
        <v>1346</v>
      </c>
      <c r="P102" s="22">
        <f t="shared" si="42"/>
        <v>10</v>
      </c>
      <c r="Q102" s="21" t="s">
        <v>1347</v>
      </c>
      <c r="R102" s="22">
        <f t="shared" si="42"/>
        <v>8</v>
      </c>
      <c r="S102" s="24">
        <f t="shared" si="43"/>
        <v>320</v>
      </c>
      <c r="T102" s="25">
        <f t="shared" si="34"/>
        <v>8</v>
      </c>
      <c r="U102" s="21">
        <v>226</v>
      </c>
      <c r="V102" s="24">
        <v>274</v>
      </c>
      <c r="W102" s="26">
        <v>204</v>
      </c>
      <c r="X102" s="26">
        <v>280</v>
      </c>
      <c r="Y102" s="27">
        <f t="shared" si="44"/>
        <v>6.52</v>
      </c>
      <c r="Z102" s="148" t="s">
        <v>1155</v>
      </c>
      <c r="AA102" s="9"/>
    </row>
    <row r="103" spans="1:27" ht="24.95" customHeight="1">
      <c r="A103" s="145">
        <f t="shared" si="36"/>
        <v>78</v>
      </c>
      <c r="B103" s="136" t="s">
        <v>552</v>
      </c>
      <c r="C103" s="23" t="s">
        <v>1350</v>
      </c>
      <c r="D103" s="22">
        <f t="shared" si="37"/>
        <v>7</v>
      </c>
      <c r="E103" s="21" t="s">
        <v>1349</v>
      </c>
      <c r="F103" s="22">
        <f t="shared" si="38"/>
        <v>9</v>
      </c>
      <c r="G103" s="21" t="s">
        <v>1349</v>
      </c>
      <c r="H103" s="22">
        <f t="shared" si="39"/>
        <v>9</v>
      </c>
      <c r="I103" s="21" t="s">
        <v>1350</v>
      </c>
      <c r="J103" s="22">
        <f t="shared" si="40"/>
        <v>7</v>
      </c>
      <c r="K103" s="21" t="s">
        <v>1347</v>
      </c>
      <c r="L103" s="22">
        <f t="shared" si="41"/>
        <v>8</v>
      </c>
      <c r="M103" s="21" t="s">
        <v>1347</v>
      </c>
      <c r="N103" s="22">
        <f t="shared" si="42"/>
        <v>8</v>
      </c>
      <c r="O103" s="21" t="s">
        <v>1349</v>
      </c>
      <c r="P103" s="22">
        <f t="shared" si="42"/>
        <v>9</v>
      </c>
      <c r="Q103" s="21" t="s">
        <v>1349</v>
      </c>
      <c r="R103" s="22">
        <f t="shared" si="42"/>
        <v>9</v>
      </c>
      <c r="S103" s="24">
        <f t="shared" si="43"/>
        <v>320</v>
      </c>
      <c r="T103" s="25">
        <f t="shared" si="34"/>
        <v>8</v>
      </c>
      <c r="U103" s="21">
        <v>281</v>
      </c>
      <c r="V103" s="24">
        <v>306</v>
      </c>
      <c r="W103" s="26">
        <v>276</v>
      </c>
      <c r="X103" s="26">
        <v>332</v>
      </c>
      <c r="Y103" s="27">
        <f t="shared" si="44"/>
        <v>7.5750000000000002</v>
      </c>
      <c r="Z103" s="149" t="s">
        <v>1156</v>
      </c>
      <c r="AA103" s="9"/>
    </row>
    <row r="104" spans="1:27" ht="24.95" customHeight="1">
      <c r="A104" s="145">
        <f t="shared" si="36"/>
        <v>79</v>
      </c>
      <c r="B104" s="136" t="s">
        <v>553</v>
      </c>
      <c r="C104" s="23" t="s">
        <v>1350</v>
      </c>
      <c r="D104" s="22">
        <f t="shared" si="37"/>
        <v>7</v>
      </c>
      <c r="E104" s="21" t="s">
        <v>1347</v>
      </c>
      <c r="F104" s="22">
        <f t="shared" si="38"/>
        <v>8</v>
      </c>
      <c r="G104" s="21" t="s">
        <v>1349</v>
      </c>
      <c r="H104" s="22">
        <f t="shared" si="39"/>
        <v>9</v>
      </c>
      <c r="I104" s="21" t="s">
        <v>1347</v>
      </c>
      <c r="J104" s="22">
        <f t="shared" si="40"/>
        <v>8</v>
      </c>
      <c r="K104" s="21" t="s">
        <v>1347</v>
      </c>
      <c r="L104" s="22">
        <f t="shared" si="41"/>
        <v>8</v>
      </c>
      <c r="M104" s="21" t="s">
        <v>1347</v>
      </c>
      <c r="N104" s="22">
        <f t="shared" si="42"/>
        <v>8</v>
      </c>
      <c r="O104" s="21" t="s">
        <v>1351</v>
      </c>
      <c r="P104" s="22">
        <f t="shared" si="42"/>
        <v>6</v>
      </c>
      <c r="Q104" s="21" t="s">
        <v>1347</v>
      </c>
      <c r="R104" s="22">
        <f t="shared" si="42"/>
        <v>8</v>
      </c>
      <c r="S104" s="24">
        <f t="shared" si="43"/>
        <v>314</v>
      </c>
      <c r="T104" s="25">
        <f t="shared" si="34"/>
        <v>7.85</v>
      </c>
      <c r="U104" s="21">
        <v>240</v>
      </c>
      <c r="V104" s="24">
        <v>252</v>
      </c>
      <c r="W104" s="26">
        <v>230</v>
      </c>
      <c r="X104" s="26">
        <v>274</v>
      </c>
      <c r="Y104" s="27">
        <f t="shared" si="44"/>
        <v>6.55</v>
      </c>
      <c r="Z104" s="148" t="s">
        <v>1157</v>
      </c>
      <c r="AA104" s="9"/>
    </row>
    <row r="105" spans="1:27" ht="24.95" customHeight="1">
      <c r="A105" s="145">
        <f t="shared" si="36"/>
        <v>80</v>
      </c>
      <c r="B105" s="136" t="s">
        <v>554</v>
      </c>
      <c r="C105" s="23" t="s">
        <v>1351</v>
      </c>
      <c r="D105" s="22">
        <f t="shared" si="37"/>
        <v>6</v>
      </c>
      <c r="E105" s="21" t="s">
        <v>1351</v>
      </c>
      <c r="F105" s="22">
        <f t="shared" si="38"/>
        <v>6</v>
      </c>
      <c r="G105" s="21" t="s">
        <v>1350</v>
      </c>
      <c r="H105" s="22">
        <f t="shared" si="39"/>
        <v>7</v>
      </c>
      <c r="I105" s="21" t="s">
        <v>1350</v>
      </c>
      <c r="J105" s="22">
        <f t="shared" si="40"/>
        <v>7</v>
      </c>
      <c r="K105" s="21" t="s">
        <v>1351</v>
      </c>
      <c r="L105" s="22">
        <f t="shared" si="41"/>
        <v>6</v>
      </c>
      <c r="M105" s="21" t="s">
        <v>1347</v>
      </c>
      <c r="N105" s="22">
        <f t="shared" si="42"/>
        <v>8</v>
      </c>
      <c r="O105" s="21" t="s">
        <v>1350</v>
      </c>
      <c r="P105" s="22">
        <f t="shared" si="42"/>
        <v>7</v>
      </c>
      <c r="Q105" s="21" t="s">
        <v>1347</v>
      </c>
      <c r="R105" s="22">
        <f t="shared" si="42"/>
        <v>8</v>
      </c>
      <c r="S105" s="24">
        <f t="shared" si="43"/>
        <v>264</v>
      </c>
      <c r="T105" s="25">
        <f t="shared" si="34"/>
        <v>6.6</v>
      </c>
      <c r="U105" s="21">
        <v>251</v>
      </c>
      <c r="V105" s="24">
        <v>274</v>
      </c>
      <c r="W105" s="26">
        <v>238</v>
      </c>
      <c r="X105" s="26">
        <v>274</v>
      </c>
      <c r="Y105" s="27">
        <f t="shared" si="44"/>
        <v>6.5049999999999999</v>
      </c>
      <c r="Z105" s="148" t="s">
        <v>1158</v>
      </c>
      <c r="AA105" s="9"/>
    </row>
    <row r="106" spans="1:27" ht="24.95" customHeight="1">
      <c r="A106" s="145">
        <f t="shared" si="36"/>
        <v>81</v>
      </c>
      <c r="B106" s="136" t="s">
        <v>555</v>
      </c>
      <c r="C106" s="23" t="s">
        <v>1350</v>
      </c>
      <c r="D106" s="22">
        <f t="shared" si="37"/>
        <v>7</v>
      </c>
      <c r="E106" s="21" t="s">
        <v>1350</v>
      </c>
      <c r="F106" s="22">
        <f t="shared" si="38"/>
        <v>7</v>
      </c>
      <c r="G106" s="21" t="s">
        <v>1347</v>
      </c>
      <c r="H106" s="22">
        <f t="shared" si="39"/>
        <v>8</v>
      </c>
      <c r="I106" s="21" t="s">
        <v>1349</v>
      </c>
      <c r="J106" s="22">
        <f t="shared" si="40"/>
        <v>9</v>
      </c>
      <c r="K106" s="21" t="s">
        <v>1347</v>
      </c>
      <c r="L106" s="22">
        <f t="shared" si="41"/>
        <v>8</v>
      </c>
      <c r="M106" s="21" t="s">
        <v>1349</v>
      </c>
      <c r="N106" s="22">
        <f t="shared" si="42"/>
        <v>9</v>
      </c>
      <c r="O106" s="21" t="s">
        <v>1347</v>
      </c>
      <c r="P106" s="22">
        <f t="shared" si="42"/>
        <v>8</v>
      </c>
      <c r="Q106" s="21" t="s">
        <v>1349</v>
      </c>
      <c r="R106" s="22">
        <f t="shared" si="42"/>
        <v>9</v>
      </c>
      <c r="S106" s="24">
        <f t="shared" si="43"/>
        <v>318</v>
      </c>
      <c r="T106" s="25">
        <f t="shared" si="34"/>
        <v>7.95</v>
      </c>
      <c r="U106" s="21">
        <v>236</v>
      </c>
      <c r="V106" s="24">
        <v>290</v>
      </c>
      <c r="W106" s="26">
        <v>188</v>
      </c>
      <c r="X106" s="26">
        <v>292</v>
      </c>
      <c r="Y106" s="27">
        <f t="shared" si="44"/>
        <v>6.62</v>
      </c>
      <c r="Z106" s="148" t="s">
        <v>1159</v>
      </c>
      <c r="AA106" s="9"/>
    </row>
    <row r="107" spans="1:27" ht="24.95" customHeight="1">
      <c r="A107" s="145">
        <f t="shared" si="36"/>
        <v>82</v>
      </c>
      <c r="B107" s="136" t="s">
        <v>556</v>
      </c>
      <c r="C107" s="23" t="s">
        <v>1349</v>
      </c>
      <c r="D107" s="22">
        <f t="shared" si="37"/>
        <v>9</v>
      </c>
      <c r="E107" s="21" t="s">
        <v>1347</v>
      </c>
      <c r="F107" s="22">
        <f t="shared" si="38"/>
        <v>8</v>
      </c>
      <c r="G107" s="21" t="s">
        <v>1349</v>
      </c>
      <c r="H107" s="22">
        <f t="shared" si="39"/>
        <v>9</v>
      </c>
      <c r="I107" s="21" t="s">
        <v>1349</v>
      </c>
      <c r="J107" s="22">
        <f t="shared" si="40"/>
        <v>9</v>
      </c>
      <c r="K107" s="21" t="s">
        <v>1350</v>
      </c>
      <c r="L107" s="22">
        <f t="shared" si="41"/>
        <v>7</v>
      </c>
      <c r="M107" s="21" t="s">
        <v>1349</v>
      </c>
      <c r="N107" s="22">
        <f t="shared" si="42"/>
        <v>9</v>
      </c>
      <c r="O107" s="21" t="s">
        <v>1347</v>
      </c>
      <c r="P107" s="22">
        <f t="shared" si="42"/>
        <v>8</v>
      </c>
      <c r="Q107" s="21" t="s">
        <v>1349</v>
      </c>
      <c r="R107" s="22">
        <f t="shared" si="42"/>
        <v>9</v>
      </c>
      <c r="S107" s="24">
        <f t="shared" si="43"/>
        <v>340</v>
      </c>
      <c r="T107" s="25">
        <f t="shared" si="34"/>
        <v>8.5</v>
      </c>
      <c r="U107" s="244">
        <v>235</v>
      </c>
      <c r="V107" s="24">
        <v>252</v>
      </c>
      <c r="W107" s="26">
        <v>220</v>
      </c>
      <c r="X107" s="26">
        <v>322</v>
      </c>
      <c r="Y107" s="27">
        <f t="shared" si="44"/>
        <v>6.8449999999999998</v>
      </c>
      <c r="Z107" s="148" t="s">
        <v>1160</v>
      </c>
      <c r="AA107" s="9"/>
    </row>
    <row r="108" spans="1:27" ht="24.95" customHeight="1">
      <c r="A108" s="145">
        <f t="shared" si="36"/>
        <v>83</v>
      </c>
      <c r="B108" s="136" t="s">
        <v>557</v>
      </c>
      <c r="C108" s="23" t="s">
        <v>1349</v>
      </c>
      <c r="D108" s="22">
        <f t="shared" si="37"/>
        <v>9</v>
      </c>
      <c r="E108" s="21" t="s">
        <v>1349</v>
      </c>
      <c r="F108" s="22">
        <f t="shared" si="38"/>
        <v>9</v>
      </c>
      <c r="G108" s="21" t="s">
        <v>1346</v>
      </c>
      <c r="H108" s="22">
        <f t="shared" si="39"/>
        <v>10</v>
      </c>
      <c r="I108" s="21" t="s">
        <v>1346</v>
      </c>
      <c r="J108" s="22">
        <f t="shared" si="40"/>
        <v>10</v>
      </c>
      <c r="K108" s="21" t="s">
        <v>1349</v>
      </c>
      <c r="L108" s="22">
        <f t="shared" si="41"/>
        <v>9</v>
      </c>
      <c r="M108" s="21" t="s">
        <v>1349</v>
      </c>
      <c r="N108" s="22">
        <f t="shared" si="42"/>
        <v>9</v>
      </c>
      <c r="O108" s="21" t="s">
        <v>1349</v>
      </c>
      <c r="P108" s="22">
        <f t="shared" si="42"/>
        <v>9</v>
      </c>
      <c r="Q108" s="21" t="s">
        <v>1349</v>
      </c>
      <c r="R108" s="22">
        <f t="shared" si="42"/>
        <v>9</v>
      </c>
      <c r="S108" s="24">
        <f t="shared" si="43"/>
        <v>374</v>
      </c>
      <c r="T108" s="25">
        <f t="shared" si="34"/>
        <v>9.35</v>
      </c>
      <c r="U108" s="21">
        <v>298</v>
      </c>
      <c r="V108" s="24">
        <v>364</v>
      </c>
      <c r="W108" s="26">
        <v>336</v>
      </c>
      <c r="X108" s="26">
        <v>384</v>
      </c>
      <c r="Y108" s="27">
        <f t="shared" si="44"/>
        <v>8.7799999999999994</v>
      </c>
      <c r="Z108" s="148" t="s">
        <v>1161</v>
      </c>
      <c r="AA108" s="9"/>
    </row>
    <row r="109" spans="1:27" ht="24.95" customHeight="1">
      <c r="A109" s="145">
        <f t="shared" si="36"/>
        <v>84</v>
      </c>
      <c r="B109" s="136" t="s">
        <v>558</v>
      </c>
      <c r="C109" s="23" t="s">
        <v>1350</v>
      </c>
      <c r="D109" s="22">
        <f t="shared" si="37"/>
        <v>7</v>
      </c>
      <c r="E109" s="21" t="s">
        <v>1349</v>
      </c>
      <c r="F109" s="22">
        <f t="shared" si="38"/>
        <v>9</v>
      </c>
      <c r="G109" s="21" t="s">
        <v>1347</v>
      </c>
      <c r="H109" s="22">
        <f t="shared" si="39"/>
        <v>8</v>
      </c>
      <c r="I109" s="21" t="s">
        <v>1350</v>
      </c>
      <c r="J109" s="22">
        <f t="shared" si="40"/>
        <v>7</v>
      </c>
      <c r="K109" s="21" t="s">
        <v>1347</v>
      </c>
      <c r="L109" s="22">
        <f t="shared" si="41"/>
        <v>8</v>
      </c>
      <c r="M109" s="21" t="s">
        <v>1347</v>
      </c>
      <c r="N109" s="22">
        <f t="shared" si="42"/>
        <v>8</v>
      </c>
      <c r="O109" s="21" t="s">
        <v>1350</v>
      </c>
      <c r="P109" s="22">
        <f t="shared" si="42"/>
        <v>7</v>
      </c>
      <c r="Q109" s="21" t="s">
        <v>1349</v>
      </c>
      <c r="R109" s="22">
        <f t="shared" si="42"/>
        <v>9</v>
      </c>
      <c r="S109" s="24">
        <f t="shared" si="43"/>
        <v>310</v>
      </c>
      <c r="T109" s="25">
        <f t="shared" si="34"/>
        <v>7.75</v>
      </c>
      <c r="U109" s="21">
        <v>272</v>
      </c>
      <c r="V109" s="24">
        <v>322</v>
      </c>
      <c r="W109" s="26">
        <v>312</v>
      </c>
      <c r="X109" s="26">
        <v>336</v>
      </c>
      <c r="Y109" s="27">
        <f t="shared" si="44"/>
        <v>7.76</v>
      </c>
      <c r="Z109" s="148" t="s">
        <v>1162</v>
      </c>
      <c r="AA109" s="9"/>
    </row>
    <row r="110" spans="1:27" ht="24.95" customHeight="1">
      <c r="A110" s="145">
        <f t="shared" si="36"/>
        <v>85</v>
      </c>
      <c r="B110" s="136" t="s">
        <v>559</v>
      </c>
      <c r="C110" s="23" t="s">
        <v>1348</v>
      </c>
      <c r="D110" s="22">
        <f t="shared" si="37"/>
        <v>5</v>
      </c>
      <c r="E110" s="21" t="s">
        <v>1348</v>
      </c>
      <c r="F110" s="22">
        <f t="shared" si="38"/>
        <v>5</v>
      </c>
      <c r="G110" s="21" t="s">
        <v>1350</v>
      </c>
      <c r="H110" s="22">
        <f t="shared" si="39"/>
        <v>7</v>
      </c>
      <c r="I110" s="21" t="s">
        <v>1350</v>
      </c>
      <c r="J110" s="22">
        <f t="shared" si="40"/>
        <v>7</v>
      </c>
      <c r="K110" s="21" t="s">
        <v>1350</v>
      </c>
      <c r="L110" s="22">
        <f t="shared" si="41"/>
        <v>7</v>
      </c>
      <c r="M110" s="21" t="s">
        <v>1347</v>
      </c>
      <c r="N110" s="22">
        <f t="shared" si="42"/>
        <v>8</v>
      </c>
      <c r="O110" s="21" t="s">
        <v>1350</v>
      </c>
      <c r="P110" s="22">
        <f t="shared" si="42"/>
        <v>7</v>
      </c>
      <c r="Q110" s="21" t="s">
        <v>1350</v>
      </c>
      <c r="R110" s="22">
        <f t="shared" si="42"/>
        <v>7</v>
      </c>
      <c r="S110" s="24">
        <f t="shared" si="43"/>
        <v>254</v>
      </c>
      <c r="T110" s="25">
        <f t="shared" si="34"/>
        <v>6.35</v>
      </c>
      <c r="U110" s="21">
        <v>205</v>
      </c>
      <c r="V110" s="24">
        <v>214</v>
      </c>
      <c r="W110" s="176">
        <v>158</v>
      </c>
      <c r="X110" s="26">
        <v>214</v>
      </c>
      <c r="Y110" s="27">
        <f t="shared" si="44"/>
        <v>5.2249999999999996</v>
      </c>
      <c r="Z110" s="148" t="s">
        <v>1163</v>
      </c>
      <c r="AA110" s="9"/>
    </row>
    <row r="111" spans="1:27" ht="24.95" customHeight="1">
      <c r="A111" s="145">
        <f t="shared" si="36"/>
        <v>86</v>
      </c>
      <c r="B111" s="136" t="s">
        <v>560</v>
      </c>
      <c r="C111" s="23" t="s">
        <v>1350</v>
      </c>
      <c r="D111" s="22">
        <f t="shared" si="37"/>
        <v>7</v>
      </c>
      <c r="E111" s="21" t="s">
        <v>1350</v>
      </c>
      <c r="F111" s="22">
        <f t="shared" si="38"/>
        <v>7</v>
      </c>
      <c r="G111" s="21" t="s">
        <v>1350</v>
      </c>
      <c r="H111" s="22">
        <f t="shared" si="39"/>
        <v>7</v>
      </c>
      <c r="I111" s="21" t="s">
        <v>1350</v>
      </c>
      <c r="J111" s="22">
        <f t="shared" si="40"/>
        <v>7</v>
      </c>
      <c r="K111" s="21" t="s">
        <v>1350</v>
      </c>
      <c r="L111" s="22">
        <f t="shared" si="41"/>
        <v>7</v>
      </c>
      <c r="M111" s="21" t="s">
        <v>1349</v>
      </c>
      <c r="N111" s="22">
        <f t="shared" si="42"/>
        <v>9</v>
      </c>
      <c r="O111" s="21" t="s">
        <v>1349</v>
      </c>
      <c r="P111" s="22">
        <f t="shared" si="42"/>
        <v>9</v>
      </c>
      <c r="Q111" s="21" t="s">
        <v>1349</v>
      </c>
      <c r="R111" s="22">
        <f t="shared" si="42"/>
        <v>9</v>
      </c>
      <c r="S111" s="24">
        <f t="shared" si="43"/>
        <v>292</v>
      </c>
      <c r="T111" s="25">
        <f t="shared" si="34"/>
        <v>7.3</v>
      </c>
      <c r="U111" s="21">
        <v>273</v>
      </c>
      <c r="V111" s="24">
        <v>326</v>
      </c>
      <c r="W111" s="26">
        <v>238</v>
      </c>
      <c r="X111" s="26">
        <v>268</v>
      </c>
      <c r="Y111" s="27">
        <f t="shared" si="44"/>
        <v>6.9850000000000003</v>
      </c>
      <c r="Z111" s="148" t="s">
        <v>1164</v>
      </c>
      <c r="AA111" s="9"/>
    </row>
    <row r="112" spans="1:27" ht="24.95" customHeight="1">
      <c r="A112" s="145">
        <f t="shared" si="36"/>
        <v>87</v>
      </c>
      <c r="B112" s="136" t="s">
        <v>561</v>
      </c>
      <c r="C112" s="23" t="s">
        <v>1347</v>
      </c>
      <c r="D112" s="22">
        <f t="shared" si="37"/>
        <v>8</v>
      </c>
      <c r="E112" s="21" t="s">
        <v>1350</v>
      </c>
      <c r="F112" s="22">
        <f t="shared" si="38"/>
        <v>7</v>
      </c>
      <c r="G112" s="21" t="s">
        <v>1350</v>
      </c>
      <c r="H112" s="22">
        <f t="shared" si="39"/>
        <v>7</v>
      </c>
      <c r="I112" s="21" t="s">
        <v>1347</v>
      </c>
      <c r="J112" s="22">
        <f t="shared" si="40"/>
        <v>8</v>
      </c>
      <c r="K112" s="21" t="s">
        <v>1350</v>
      </c>
      <c r="L112" s="22">
        <f t="shared" si="41"/>
        <v>7</v>
      </c>
      <c r="M112" s="21" t="s">
        <v>1349</v>
      </c>
      <c r="N112" s="22">
        <f t="shared" si="42"/>
        <v>9</v>
      </c>
      <c r="O112" s="21" t="s">
        <v>1346</v>
      </c>
      <c r="P112" s="22">
        <f t="shared" si="42"/>
        <v>10</v>
      </c>
      <c r="Q112" s="21" t="s">
        <v>1349</v>
      </c>
      <c r="R112" s="22">
        <f t="shared" si="42"/>
        <v>9</v>
      </c>
      <c r="S112" s="24">
        <f t="shared" si="43"/>
        <v>310</v>
      </c>
      <c r="T112" s="25">
        <f t="shared" si="34"/>
        <v>7.75</v>
      </c>
      <c r="U112" s="21">
        <v>278</v>
      </c>
      <c r="V112" s="24">
        <v>288</v>
      </c>
      <c r="W112" s="26">
        <v>284</v>
      </c>
      <c r="X112" s="26">
        <v>300</v>
      </c>
      <c r="Y112" s="27">
        <f t="shared" si="44"/>
        <v>7.3</v>
      </c>
      <c r="Z112" s="148" t="s">
        <v>1165</v>
      </c>
      <c r="AA112" s="9"/>
    </row>
    <row r="113" spans="1:27" ht="24.95" customHeight="1">
      <c r="A113" s="145">
        <f t="shared" si="36"/>
        <v>88</v>
      </c>
      <c r="B113" s="136" t="s">
        <v>562</v>
      </c>
      <c r="C113" s="23" t="s">
        <v>1350</v>
      </c>
      <c r="D113" s="22">
        <f t="shared" si="37"/>
        <v>7</v>
      </c>
      <c r="E113" s="21" t="s">
        <v>1350</v>
      </c>
      <c r="F113" s="22">
        <f t="shared" si="38"/>
        <v>7</v>
      </c>
      <c r="G113" s="21" t="s">
        <v>1348</v>
      </c>
      <c r="H113" s="22">
        <f t="shared" si="39"/>
        <v>5</v>
      </c>
      <c r="I113" s="21" t="s">
        <v>1350</v>
      </c>
      <c r="J113" s="22">
        <f t="shared" si="40"/>
        <v>7</v>
      </c>
      <c r="K113" s="21" t="s">
        <v>1350</v>
      </c>
      <c r="L113" s="22">
        <f t="shared" si="41"/>
        <v>7</v>
      </c>
      <c r="M113" s="21" t="s">
        <v>1347</v>
      </c>
      <c r="N113" s="22">
        <f t="shared" si="42"/>
        <v>8</v>
      </c>
      <c r="O113" s="21" t="s">
        <v>1346</v>
      </c>
      <c r="P113" s="22">
        <f t="shared" si="42"/>
        <v>10</v>
      </c>
      <c r="Q113" s="21" t="s">
        <v>1347</v>
      </c>
      <c r="R113" s="22">
        <f t="shared" si="42"/>
        <v>8</v>
      </c>
      <c r="S113" s="24">
        <f t="shared" si="43"/>
        <v>278</v>
      </c>
      <c r="T113" s="25">
        <f t="shared" si="34"/>
        <v>6.95</v>
      </c>
      <c r="U113" s="21">
        <v>253</v>
      </c>
      <c r="V113" s="24">
        <v>258</v>
      </c>
      <c r="W113" s="26">
        <v>236</v>
      </c>
      <c r="X113" s="26">
        <v>284</v>
      </c>
      <c r="Y113" s="27">
        <f t="shared" si="44"/>
        <v>6.5449999999999999</v>
      </c>
      <c r="Z113" s="148" t="s">
        <v>1166</v>
      </c>
      <c r="AA113" s="9"/>
    </row>
    <row r="114" spans="1:27" ht="24.95" customHeight="1"/>
    <row r="115" spans="1:27" ht="24.95" customHeight="1"/>
    <row r="116" spans="1:27" ht="24.95" customHeight="1"/>
    <row r="117" spans="1:27" ht="24.95" customHeight="1"/>
    <row r="118" spans="1:27" s="101" customFormat="1" ht="24.95" customHeight="1">
      <c r="A118" s="101" t="s">
        <v>99</v>
      </c>
      <c r="K118" s="101" t="s">
        <v>138</v>
      </c>
      <c r="S118" s="101" t="s">
        <v>126</v>
      </c>
      <c r="X118" s="101" t="s">
        <v>100</v>
      </c>
      <c r="Z118" s="102"/>
    </row>
    <row r="119" spans="1:27" ht="24.95" customHeight="1"/>
    <row r="120" spans="1:27" ht="24.95" customHeight="1"/>
    <row r="121" spans="1:27" s="29" customFormat="1" ht="24.95" customHeight="1">
      <c r="A121" s="297" t="s">
        <v>11</v>
      </c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103"/>
      <c r="Z121" s="103"/>
      <c r="AA121" s="103"/>
    </row>
    <row r="122" spans="1:27" ht="24.95" customHeight="1">
      <c r="A122" s="287" t="s">
        <v>136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63"/>
      <c r="AA122" s="63"/>
    </row>
    <row r="123" spans="1:27" ht="24.95" customHeight="1">
      <c r="A123" s="303" t="s">
        <v>12</v>
      </c>
      <c r="B123" s="283" t="s">
        <v>0</v>
      </c>
      <c r="C123" s="305" t="s">
        <v>73</v>
      </c>
      <c r="D123" s="306"/>
      <c r="E123" s="305" t="s">
        <v>74</v>
      </c>
      <c r="F123" s="306"/>
      <c r="G123" s="305" t="s">
        <v>75</v>
      </c>
      <c r="H123" s="306"/>
      <c r="I123" s="305" t="s">
        <v>76</v>
      </c>
      <c r="J123" s="306"/>
      <c r="K123" s="307" t="s">
        <v>77</v>
      </c>
      <c r="L123" s="308"/>
      <c r="M123" s="305" t="s">
        <v>78</v>
      </c>
      <c r="N123" s="306"/>
      <c r="O123" s="305" t="s">
        <v>79</v>
      </c>
      <c r="P123" s="306"/>
      <c r="Q123" s="305" t="s">
        <v>80</v>
      </c>
      <c r="R123" s="306"/>
      <c r="S123" s="305" t="s">
        <v>10</v>
      </c>
      <c r="T123" s="306"/>
      <c r="U123" s="8" t="s">
        <v>1</v>
      </c>
      <c r="V123" s="8" t="s">
        <v>2</v>
      </c>
      <c r="W123" s="8" t="s">
        <v>3</v>
      </c>
      <c r="X123" s="8" t="s">
        <v>9</v>
      </c>
      <c r="Y123" s="8" t="s">
        <v>46</v>
      </c>
      <c r="Z123" s="63"/>
      <c r="AA123" s="104"/>
    </row>
    <row r="124" spans="1:27" ht="65.25" customHeight="1">
      <c r="A124" s="304"/>
      <c r="B124" s="284"/>
      <c r="C124" s="309" t="s">
        <v>102</v>
      </c>
      <c r="D124" s="309"/>
      <c r="E124" s="309" t="s">
        <v>81</v>
      </c>
      <c r="F124" s="309"/>
      <c r="G124" s="309" t="s">
        <v>82</v>
      </c>
      <c r="H124" s="309"/>
      <c r="I124" s="309" t="s">
        <v>83</v>
      </c>
      <c r="J124" s="309"/>
      <c r="K124" s="309" t="s">
        <v>32</v>
      </c>
      <c r="L124" s="309"/>
      <c r="M124" s="309" t="s">
        <v>84</v>
      </c>
      <c r="N124" s="309"/>
      <c r="O124" s="309" t="s">
        <v>85</v>
      </c>
      <c r="P124" s="309"/>
      <c r="Q124" s="309" t="s">
        <v>86</v>
      </c>
      <c r="R124" s="309"/>
      <c r="S124" s="8" t="s">
        <v>4</v>
      </c>
      <c r="T124" s="8" t="s">
        <v>5</v>
      </c>
      <c r="U124" s="94" t="s">
        <v>6</v>
      </c>
      <c r="V124" s="98" t="s">
        <v>7</v>
      </c>
      <c r="W124" s="94" t="s">
        <v>4</v>
      </c>
      <c r="X124" s="94" t="s">
        <v>4</v>
      </c>
      <c r="Y124" s="8" t="s">
        <v>8</v>
      </c>
      <c r="Z124" s="91"/>
      <c r="AA124" s="9"/>
    </row>
    <row r="125" spans="1:27" ht="24.95" customHeight="1">
      <c r="A125" s="145">
        <v>89</v>
      </c>
      <c r="B125" s="139" t="s">
        <v>563</v>
      </c>
      <c r="C125" s="23" t="s">
        <v>1350</v>
      </c>
      <c r="D125" s="22">
        <f t="shared" ref="D125:D148" si="45">IF(C125="AA",10, IF(C125="AB",9, IF(C125="BB",8, IF(C125="BC",7,IF(C125="CC",6, IF(C125="CD",5, IF(C125="DD",4,IF(C125="F",0))))))))</f>
        <v>7</v>
      </c>
      <c r="E125" s="21" t="s">
        <v>1349</v>
      </c>
      <c r="F125" s="22">
        <f t="shared" ref="F125:F148" si="46">IF(E125="AA",10, IF(E125="AB",9, IF(E125="BB",8, IF(E125="BC",7,IF(E125="CC",6, IF(E125="CD",5, IF(E125="DD",4,IF(E125="F",0))))))))</f>
        <v>9</v>
      </c>
      <c r="G125" s="21" t="s">
        <v>1349</v>
      </c>
      <c r="H125" s="22">
        <f t="shared" ref="H125:H148" si="47">IF(G125="AA",10, IF(G125="AB",9, IF(G125="BB",8, IF(G125="BC",7,IF(G125="CC",6, IF(G125="CD",5, IF(G125="DD",4,IF(G125="F",0))))))))</f>
        <v>9</v>
      </c>
      <c r="I125" s="21" t="s">
        <v>1346</v>
      </c>
      <c r="J125" s="22">
        <f t="shared" ref="J125:J148" si="48">IF(I125="AA",10, IF(I125="AB",9, IF(I125="BB",8, IF(I125="BC",7,IF(I125="CC",6, IF(I125="CD",5, IF(I125="DD",4,IF(I125="F",0))))))))</f>
        <v>10</v>
      </c>
      <c r="K125" s="21" t="s">
        <v>1349</v>
      </c>
      <c r="L125" s="22">
        <f t="shared" ref="L125:L148" si="49">IF(K125="AA",10, IF(K125="AB",9, IF(K125="BB",8, IF(K125="BC",7,IF(K125="CC",6, IF(K125="CD",5, IF(K125="DD",4,IF(K125="F",0))))))))</f>
        <v>9</v>
      </c>
      <c r="M125" s="21" t="s">
        <v>1350</v>
      </c>
      <c r="N125" s="22">
        <f t="shared" ref="N125:N148" si="50">IF(M125="AA",10, IF(M125="AB",9, IF(M125="BB",8, IF(M125="BC",7,IF(M125="CC",6, IF(M125="CD",5, IF(M125="DD",4,IF(M125="F",0))))))))</f>
        <v>7</v>
      </c>
      <c r="O125" s="21" t="s">
        <v>1347</v>
      </c>
      <c r="P125" s="22">
        <f t="shared" ref="P125:P148" si="51">IF(O125="AA",10, IF(O125="AB",9, IF(O125="BB",8, IF(O125="BC",7,IF(O125="CC",6, IF(O125="CD",5, IF(O125="DD",4,IF(O125="F",0))))))))</f>
        <v>8</v>
      </c>
      <c r="Q125" s="21" t="s">
        <v>1349</v>
      </c>
      <c r="R125" s="22">
        <f t="shared" ref="R125:R148" si="52">IF(Q125="AA",10, IF(Q125="AB",9, IF(Q125="BB",8, IF(Q125="BC",7,IF(Q125="CC",6, IF(Q125="CD",5, IF(Q125="DD",4,IF(Q125="F",0))))))))</f>
        <v>9</v>
      </c>
      <c r="S125" s="24">
        <f t="shared" ref="S125:S148" si="53">(D125*8+F125*6+H125*6+J125*8+L125*6+N125*2+P125*2+R125*2)</f>
        <v>346</v>
      </c>
      <c r="T125" s="25">
        <f t="shared" ref="T125:T148" si="54">S125/40</f>
        <v>8.65</v>
      </c>
      <c r="U125" s="21">
        <v>256</v>
      </c>
      <c r="V125" s="24">
        <v>332</v>
      </c>
      <c r="W125" s="26">
        <v>216</v>
      </c>
      <c r="X125" s="26">
        <v>302</v>
      </c>
      <c r="Y125" s="27">
        <f t="shared" ref="Y125:Y148" si="55">(S125+U125+V125+W125+X125)/200</f>
        <v>7.26</v>
      </c>
      <c r="Z125" s="149" t="s">
        <v>1167</v>
      </c>
      <c r="AA125" s="9"/>
    </row>
    <row r="126" spans="1:27" ht="24.95" customHeight="1">
      <c r="A126" s="145">
        <f t="shared" ref="A126:A148" si="56">A125+1</f>
        <v>90</v>
      </c>
      <c r="B126" s="136" t="s">
        <v>564</v>
      </c>
      <c r="C126" s="23" t="s">
        <v>1350</v>
      </c>
      <c r="D126" s="22">
        <f t="shared" si="45"/>
        <v>7</v>
      </c>
      <c r="E126" s="21" t="s">
        <v>1349</v>
      </c>
      <c r="F126" s="22">
        <f t="shared" si="46"/>
        <v>9</v>
      </c>
      <c r="G126" s="21" t="s">
        <v>1350</v>
      </c>
      <c r="H126" s="22">
        <f t="shared" si="47"/>
        <v>7</v>
      </c>
      <c r="I126" s="21" t="s">
        <v>1350</v>
      </c>
      <c r="J126" s="22">
        <f t="shared" si="48"/>
        <v>7</v>
      </c>
      <c r="K126" s="21" t="s">
        <v>1350</v>
      </c>
      <c r="L126" s="22">
        <f t="shared" si="49"/>
        <v>7</v>
      </c>
      <c r="M126" s="21" t="s">
        <v>1349</v>
      </c>
      <c r="N126" s="22">
        <f t="shared" si="50"/>
        <v>9</v>
      </c>
      <c r="O126" s="21" t="s">
        <v>1350</v>
      </c>
      <c r="P126" s="22">
        <f t="shared" si="51"/>
        <v>7</v>
      </c>
      <c r="Q126" s="21" t="s">
        <v>1347</v>
      </c>
      <c r="R126" s="22">
        <f t="shared" si="52"/>
        <v>8</v>
      </c>
      <c r="S126" s="24">
        <f t="shared" si="53"/>
        <v>298</v>
      </c>
      <c r="T126" s="25">
        <f t="shared" si="54"/>
        <v>7.45</v>
      </c>
      <c r="U126" s="244">
        <v>183</v>
      </c>
      <c r="V126" s="24">
        <v>264</v>
      </c>
      <c r="W126" s="26">
        <v>188</v>
      </c>
      <c r="X126" s="26">
        <v>296</v>
      </c>
      <c r="Y126" s="27">
        <f t="shared" si="55"/>
        <v>6.1449999999999996</v>
      </c>
      <c r="Z126" s="149" t="s">
        <v>1168</v>
      </c>
      <c r="AA126" s="9"/>
    </row>
    <row r="127" spans="1:27" ht="24.95" customHeight="1">
      <c r="A127" s="145">
        <f t="shared" si="56"/>
        <v>91</v>
      </c>
      <c r="B127" s="136" t="s">
        <v>565</v>
      </c>
      <c r="C127" s="23" t="s">
        <v>1350</v>
      </c>
      <c r="D127" s="22">
        <f t="shared" si="45"/>
        <v>7</v>
      </c>
      <c r="E127" s="21" t="s">
        <v>1350</v>
      </c>
      <c r="F127" s="22">
        <f t="shared" si="46"/>
        <v>7</v>
      </c>
      <c r="G127" s="21" t="s">
        <v>1350</v>
      </c>
      <c r="H127" s="22">
        <f t="shared" si="47"/>
        <v>7</v>
      </c>
      <c r="I127" s="21" t="s">
        <v>1347</v>
      </c>
      <c r="J127" s="22">
        <f t="shared" si="48"/>
        <v>8</v>
      </c>
      <c r="K127" s="21" t="s">
        <v>1350</v>
      </c>
      <c r="L127" s="22">
        <f t="shared" si="49"/>
        <v>7</v>
      </c>
      <c r="M127" s="21" t="s">
        <v>1349</v>
      </c>
      <c r="N127" s="22">
        <f t="shared" si="50"/>
        <v>9</v>
      </c>
      <c r="O127" s="21" t="s">
        <v>1346</v>
      </c>
      <c r="P127" s="22">
        <f t="shared" si="51"/>
        <v>10</v>
      </c>
      <c r="Q127" s="21" t="s">
        <v>1346</v>
      </c>
      <c r="R127" s="22">
        <f t="shared" si="52"/>
        <v>10</v>
      </c>
      <c r="S127" s="24">
        <f t="shared" si="53"/>
        <v>304</v>
      </c>
      <c r="T127" s="25">
        <f t="shared" si="54"/>
        <v>7.6</v>
      </c>
      <c r="U127" s="21">
        <v>297</v>
      </c>
      <c r="V127" s="24">
        <v>350</v>
      </c>
      <c r="W127" s="26">
        <v>284</v>
      </c>
      <c r="X127" s="26">
        <v>314</v>
      </c>
      <c r="Y127" s="27">
        <f t="shared" si="55"/>
        <v>7.7450000000000001</v>
      </c>
      <c r="Z127" s="148" t="s">
        <v>1169</v>
      </c>
      <c r="AA127" s="9"/>
    </row>
    <row r="128" spans="1:27" ht="24.95" customHeight="1">
      <c r="A128" s="145">
        <f t="shared" si="56"/>
        <v>92</v>
      </c>
      <c r="B128" s="136" t="s">
        <v>566</v>
      </c>
      <c r="C128" s="23" t="s">
        <v>1350</v>
      </c>
      <c r="D128" s="22">
        <f t="shared" si="45"/>
        <v>7</v>
      </c>
      <c r="E128" s="21" t="s">
        <v>1349</v>
      </c>
      <c r="F128" s="22">
        <f t="shared" si="46"/>
        <v>9</v>
      </c>
      <c r="G128" s="21" t="s">
        <v>1350</v>
      </c>
      <c r="H128" s="22">
        <f t="shared" si="47"/>
        <v>7</v>
      </c>
      <c r="I128" s="21" t="s">
        <v>1351</v>
      </c>
      <c r="J128" s="22">
        <f t="shared" si="48"/>
        <v>6</v>
      </c>
      <c r="K128" s="21" t="s">
        <v>1347</v>
      </c>
      <c r="L128" s="22">
        <f t="shared" si="49"/>
        <v>8</v>
      </c>
      <c r="M128" s="21" t="s">
        <v>1347</v>
      </c>
      <c r="N128" s="22">
        <f t="shared" si="50"/>
        <v>8</v>
      </c>
      <c r="O128" s="21" t="s">
        <v>1347</v>
      </c>
      <c r="P128" s="22">
        <f t="shared" si="51"/>
        <v>8</v>
      </c>
      <c r="Q128" s="21" t="s">
        <v>1347</v>
      </c>
      <c r="R128" s="22">
        <f t="shared" si="52"/>
        <v>8</v>
      </c>
      <c r="S128" s="24">
        <f t="shared" si="53"/>
        <v>296</v>
      </c>
      <c r="T128" s="25">
        <f t="shared" si="54"/>
        <v>7.4</v>
      </c>
      <c r="U128" s="21">
        <v>261</v>
      </c>
      <c r="V128" s="24">
        <v>264</v>
      </c>
      <c r="W128" s="26">
        <v>208</v>
      </c>
      <c r="X128" s="26">
        <v>292</v>
      </c>
      <c r="Y128" s="27">
        <f t="shared" si="55"/>
        <v>6.6050000000000004</v>
      </c>
      <c r="Z128" s="148" t="s">
        <v>1170</v>
      </c>
      <c r="AA128" s="9"/>
    </row>
    <row r="129" spans="1:27" ht="24.95" customHeight="1">
      <c r="A129" s="145">
        <f t="shared" si="56"/>
        <v>93</v>
      </c>
      <c r="B129" s="136" t="s">
        <v>567</v>
      </c>
      <c r="C129" s="23" t="s">
        <v>1351</v>
      </c>
      <c r="D129" s="22">
        <f t="shared" si="45"/>
        <v>6</v>
      </c>
      <c r="E129" s="21" t="s">
        <v>1347</v>
      </c>
      <c r="F129" s="22">
        <f t="shared" si="46"/>
        <v>8</v>
      </c>
      <c r="G129" s="21" t="s">
        <v>1347</v>
      </c>
      <c r="H129" s="22">
        <f t="shared" si="47"/>
        <v>8</v>
      </c>
      <c r="I129" s="21" t="s">
        <v>1351</v>
      </c>
      <c r="J129" s="22">
        <f t="shared" si="48"/>
        <v>6</v>
      </c>
      <c r="K129" s="21" t="s">
        <v>1347</v>
      </c>
      <c r="L129" s="22">
        <f t="shared" si="49"/>
        <v>8</v>
      </c>
      <c r="M129" s="21" t="s">
        <v>1347</v>
      </c>
      <c r="N129" s="22">
        <f t="shared" si="50"/>
        <v>8</v>
      </c>
      <c r="O129" s="21" t="s">
        <v>1350</v>
      </c>
      <c r="P129" s="22">
        <f t="shared" si="51"/>
        <v>7</v>
      </c>
      <c r="Q129" s="21" t="s">
        <v>1347</v>
      </c>
      <c r="R129" s="22">
        <f t="shared" si="52"/>
        <v>8</v>
      </c>
      <c r="S129" s="24">
        <f t="shared" si="53"/>
        <v>286</v>
      </c>
      <c r="T129" s="25">
        <f t="shared" si="54"/>
        <v>7.15</v>
      </c>
      <c r="U129" s="21">
        <v>220</v>
      </c>
      <c r="V129" s="24">
        <v>240</v>
      </c>
      <c r="W129" s="26">
        <v>198</v>
      </c>
      <c r="X129" s="26">
        <v>256</v>
      </c>
      <c r="Y129" s="27">
        <f t="shared" si="55"/>
        <v>6</v>
      </c>
      <c r="Z129" s="148" t="s">
        <v>1171</v>
      </c>
      <c r="AA129" s="9"/>
    </row>
    <row r="130" spans="1:27" ht="24.95" customHeight="1">
      <c r="A130" s="145">
        <f t="shared" si="56"/>
        <v>94</v>
      </c>
      <c r="B130" s="136" t="s">
        <v>568</v>
      </c>
      <c r="C130" s="23" t="s">
        <v>1350</v>
      </c>
      <c r="D130" s="22">
        <f t="shared" si="45"/>
        <v>7</v>
      </c>
      <c r="E130" s="21" t="s">
        <v>1351</v>
      </c>
      <c r="F130" s="22">
        <f t="shared" si="46"/>
        <v>6</v>
      </c>
      <c r="G130" s="21" t="s">
        <v>1350</v>
      </c>
      <c r="H130" s="22">
        <f t="shared" si="47"/>
        <v>7</v>
      </c>
      <c r="I130" s="21" t="s">
        <v>1347</v>
      </c>
      <c r="J130" s="22">
        <f t="shared" si="48"/>
        <v>8</v>
      </c>
      <c r="K130" s="21" t="s">
        <v>1347</v>
      </c>
      <c r="L130" s="22">
        <f t="shared" si="49"/>
        <v>8</v>
      </c>
      <c r="M130" s="21" t="s">
        <v>1347</v>
      </c>
      <c r="N130" s="22">
        <f t="shared" si="50"/>
        <v>8</v>
      </c>
      <c r="O130" s="21" t="s">
        <v>1350</v>
      </c>
      <c r="P130" s="22">
        <f t="shared" si="51"/>
        <v>7</v>
      </c>
      <c r="Q130" s="21" t="s">
        <v>1350</v>
      </c>
      <c r="R130" s="22">
        <f t="shared" si="52"/>
        <v>7</v>
      </c>
      <c r="S130" s="24">
        <f t="shared" si="53"/>
        <v>290</v>
      </c>
      <c r="T130" s="25">
        <f t="shared" si="54"/>
        <v>7.25</v>
      </c>
      <c r="U130" s="21">
        <v>256</v>
      </c>
      <c r="V130" s="24">
        <v>314</v>
      </c>
      <c r="W130" s="26">
        <v>230</v>
      </c>
      <c r="X130" s="26">
        <v>248</v>
      </c>
      <c r="Y130" s="27">
        <f t="shared" si="55"/>
        <v>6.69</v>
      </c>
      <c r="Z130" s="148" t="s">
        <v>1172</v>
      </c>
    </row>
    <row r="131" spans="1:27" ht="24.95" customHeight="1">
      <c r="A131" s="145">
        <f t="shared" si="56"/>
        <v>95</v>
      </c>
      <c r="B131" s="136" t="s">
        <v>569</v>
      </c>
      <c r="C131" s="23" t="s">
        <v>1350</v>
      </c>
      <c r="D131" s="22">
        <f t="shared" si="45"/>
        <v>7</v>
      </c>
      <c r="E131" s="21" t="s">
        <v>1349</v>
      </c>
      <c r="F131" s="22">
        <f t="shared" si="46"/>
        <v>9</v>
      </c>
      <c r="G131" s="21" t="s">
        <v>1347</v>
      </c>
      <c r="H131" s="22">
        <f t="shared" si="47"/>
        <v>8</v>
      </c>
      <c r="I131" s="21" t="s">
        <v>1347</v>
      </c>
      <c r="J131" s="22">
        <f t="shared" si="48"/>
        <v>8</v>
      </c>
      <c r="K131" s="21" t="s">
        <v>1347</v>
      </c>
      <c r="L131" s="22">
        <f t="shared" si="49"/>
        <v>8</v>
      </c>
      <c r="M131" s="21" t="s">
        <v>1347</v>
      </c>
      <c r="N131" s="22">
        <f t="shared" si="50"/>
        <v>8</v>
      </c>
      <c r="O131" s="21" t="s">
        <v>1347</v>
      </c>
      <c r="P131" s="22">
        <f t="shared" si="51"/>
        <v>8</v>
      </c>
      <c r="Q131" s="21" t="s">
        <v>1349</v>
      </c>
      <c r="R131" s="22">
        <f t="shared" si="52"/>
        <v>9</v>
      </c>
      <c r="S131" s="24">
        <f t="shared" si="53"/>
        <v>320</v>
      </c>
      <c r="T131" s="25">
        <f t="shared" si="54"/>
        <v>8</v>
      </c>
      <c r="U131" s="21">
        <v>272</v>
      </c>
      <c r="V131" s="24">
        <v>338</v>
      </c>
      <c r="W131" s="26">
        <v>258</v>
      </c>
      <c r="X131" s="26">
        <v>298</v>
      </c>
      <c r="Y131" s="27">
        <f t="shared" si="55"/>
        <v>7.43</v>
      </c>
      <c r="Z131" s="148" t="s">
        <v>1173</v>
      </c>
    </row>
    <row r="132" spans="1:27" ht="24.95" customHeight="1">
      <c r="A132" s="145">
        <f t="shared" si="56"/>
        <v>96</v>
      </c>
      <c r="B132" s="136" t="s">
        <v>570</v>
      </c>
      <c r="C132" s="23" t="s">
        <v>1350</v>
      </c>
      <c r="D132" s="22">
        <f t="shared" si="45"/>
        <v>7</v>
      </c>
      <c r="E132" s="21" t="s">
        <v>1347</v>
      </c>
      <c r="F132" s="22">
        <f t="shared" si="46"/>
        <v>8</v>
      </c>
      <c r="G132" s="21" t="s">
        <v>1347</v>
      </c>
      <c r="H132" s="22">
        <f t="shared" si="47"/>
        <v>8</v>
      </c>
      <c r="I132" s="21" t="s">
        <v>1349</v>
      </c>
      <c r="J132" s="22">
        <f t="shared" si="48"/>
        <v>9</v>
      </c>
      <c r="K132" s="21" t="s">
        <v>1349</v>
      </c>
      <c r="L132" s="22">
        <f t="shared" si="49"/>
        <v>9</v>
      </c>
      <c r="M132" s="21" t="s">
        <v>1346</v>
      </c>
      <c r="N132" s="22">
        <f t="shared" si="50"/>
        <v>10</v>
      </c>
      <c r="O132" s="21" t="s">
        <v>1347</v>
      </c>
      <c r="P132" s="22">
        <f t="shared" si="51"/>
        <v>8</v>
      </c>
      <c r="Q132" s="21" t="s">
        <v>1347</v>
      </c>
      <c r="R132" s="22">
        <f t="shared" si="52"/>
        <v>8</v>
      </c>
      <c r="S132" s="24">
        <f t="shared" si="53"/>
        <v>330</v>
      </c>
      <c r="T132" s="25">
        <f t="shared" si="54"/>
        <v>8.25</v>
      </c>
      <c r="U132" s="21">
        <v>263</v>
      </c>
      <c r="V132" s="24">
        <v>290</v>
      </c>
      <c r="W132" s="26">
        <v>282</v>
      </c>
      <c r="X132" s="26">
        <v>320</v>
      </c>
      <c r="Y132" s="27">
        <f t="shared" si="55"/>
        <v>7.4249999999999998</v>
      </c>
      <c r="Z132" s="148" t="s">
        <v>1174</v>
      </c>
    </row>
    <row r="133" spans="1:27" ht="24.95" customHeight="1">
      <c r="A133" s="145">
        <f t="shared" si="56"/>
        <v>97</v>
      </c>
      <c r="B133" s="136" t="s">
        <v>571</v>
      </c>
      <c r="C133" s="23" t="s">
        <v>1351</v>
      </c>
      <c r="D133" s="22">
        <f t="shared" si="45"/>
        <v>6</v>
      </c>
      <c r="E133" s="21" t="s">
        <v>1349</v>
      </c>
      <c r="F133" s="22">
        <f t="shared" si="46"/>
        <v>9</v>
      </c>
      <c r="G133" s="21" t="s">
        <v>1351</v>
      </c>
      <c r="H133" s="22">
        <f t="shared" si="47"/>
        <v>6</v>
      </c>
      <c r="I133" s="21" t="s">
        <v>1347</v>
      </c>
      <c r="J133" s="22">
        <f t="shared" si="48"/>
        <v>8</v>
      </c>
      <c r="K133" s="21" t="s">
        <v>1348</v>
      </c>
      <c r="L133" s="22">
        <f t="shared" si="49"/>
        <v>5</v>
      </c>
      <c r="M133" s="21" t="s">
        <v>1346</v>
      </c>
      <c r="N133" s="22">
        <f t="shared" si="50"/>
        <v>10</v>
      </c>
      <c r="O133" s="21" t="s">
        <v>1346</v>
      </c>
      <c r="P133" s="22">
        <f t="shared" si="51"/>
        <v>10</v>
      </c>
      <c r="Q133" s="21" t="s">
        <v>1346</v>
      </c>
      <c r="R133" s="22">
        <f t="shared" si="52"/>
        <v>10</v>
      </c>
      <c r="S133" s="24">
        <f t="shared" si="53"/>
        <v>292</v>
      </c>
      <c r="T133" s="25">
        <f t="shared" si="54"/>
        <v>7.3</v>
      </c>
      <c r="U133" s="21">
        <v>300</v>
      </c>
      <c r="V133" s="24">
        <v>338</v>
      </c>
      <c r="W133" s="26">
        <v>240</v>
      </c>
      <c r="X133" s="26">
        <v>294</v>
      </c>
      <c r="Y133" s="27">
        <f t="shared" si="55"/>
        <v>7.32</v>
      </c>
      <c r="Z133" s="148" t="s">
        <v>1175</v>
      </c>
    </row>
    <row r="134" spans="1:27" ht="24.95" customHeight="1">
      <c r="A134" s="145">
        <f t="shared" si="56"/>
        <v>98</v>
      </c>
      <c r="B134" s="136" t="s">
        <v>572</v>
      </c>
      <c r="C134" s="23" t="s">
        <v>1350</v>
      </c>
      <c r="D134" s="22">
        <f t="shared" si="45"/>
        <v>7</v>
      </c>
      <c r="E134" s="21" t="s">
        <v>1347</v>
      </c>
      <c r="F134" s="22">
        <f t="shared" si="46"/>
        <v>8</v>
      </c>
      <c r="G134" s="21" t="s">
        <v>1347</v>
      </c>
      <c r="H134" s="22">
        <f t="shared" si="47"/>
        <v>8</v>
      </c>
      <c r="I134" s="21" t="s">
        <v>1349</v>
      </c>
      <c r="J134" s="22">
        <f t="shared" si="48"/>
        <v>9</v>
      </c>
      <c r="K134" s="21" t="s">
        <v>1347</v>
      </c>
      <c r="L134" s="22">
        <f t="shared" si="49"/>
        <v>8</v>
      </c>
      <c r="M134" s="21" t="s">
        <v>1349</v>
      </c>
      <c r="N134" s="22">
        <f t="shared" si="50"/>
        <v>9</v>
      </c>
      <c r="O134" s="21" t="s">
        <v>1349</v>
      </c>
      <c r="P134" s="22">
        <f t="shared" si="51"/>
        <v>9</v>
      </c>
      <c r="Q134" s="21" t="s">
        <v>1347</v>
      </c>
      <c r="R134" s="22">
        <f t="shared" si="52"/>
        <v>8</v>
      </c>
      <c r="S134" s="24">
        <f t="shared" si="53"/>
        <v>324</v>
      </c>
      <c r="T134" s="25">
        <f t="shared" si="54"/>
        <v>8.1</v>
      </c>
      <c r="U134" s="21">
        <v>273</v>
      </c>
      <c r="V134" s="24">
        <v>344</v>
      </c>
      <c r="W134" s="26">
        <v>290</v>
      </c>
      <c r="X134" s="26">
        <v>314</v>
      </c>
      <c r="Y134" s="27">
        <f t="shared" si="55"/>
        <v>7.7249999999999996</v>
      </c>
      <c r="Z134" s="148" t="s">
        <v>1176</v>
      </c>
    </row>
    <row r="135" spans="1:27" ht="31.5" customHeight="1">
      <c r="A135" s="145">
        <f t="shared" si="56"/>
        <v>99</v>
      </c>
      <c r="B135" s="136" t="s">
        <v>573</v>
      </c>
      <c r="C135" s="23" t="s">
        <v>1351</v>
      </c>
      <c r="D135" s="22">
        <f t="shared" si="45"/>
        <v>6</v>
      </c>
      <c r="E135" s="21" t="s">
        <v>1351</v>
      </c>
      <c r="F135" s="22">
        <f t="shared" si="46"/>
        <v>6</v>
      </c>
      <c r="G135" s="205" t="s">
        <v>18</v>
      </c>
      <c r="H135" s="22">
        <f t="shared" si="47"/>
        <v>0</v>
      </c>
      <c r="I135" s="21" t="s">
        <v>1351</v>
      </c>
      <c r="J135" s="22">
        <f t="shared" si="48"/>
        <v>6</v>
      </c>
      <c r="K135" s="21" t="s">
        <v>1347</v>
      </c>
      <c r="L135" s="22">
        <f t="shared" si="49"/>
        <v>8</v>
      </c>
      <c r="M135" s="21" t="s">
        <v>1347</v>
      </c>
      <c r="N135" s="22">
        <f t="shared" si="50"/>
        <v>8</v>
      </c>
      <c r="O135" s="21" t="s">
        <v>1349</v>
      </c>
      <c r="P135" s="22">
        <f t="shared" si="51"/>
        <v>9</v>
      </c>
      <c r="Q135" s="21" t="s">
        <v>1347</v>
      </c>
      <c r="R135" s="22">
        <f t="shared" si="52"/>
        <v>8</v>
      </c>
      <c r="S135" s="24">
        <f t="shared" si="53"/>
        <v>230</v>
      </c>
      <c r="T135" s="25">
        <f t="shared" si="54"/>
        <v>5.75</v>
      </c>
      <c r="U135" s="24">
        <v>280</v>
      </c>
      <c r="V135" s="24">
        <v>296</v>
      </c>
      <c r="W135" s="26">
        <v>238</v>
      </c>
      <c r="X135" s="26">
        <v>290</v>
      </c>
      <c r="Y135" s="27">
        <f t="shared" si="55"/>
        <v>6.67</v>
      </c>
      <c r="Z135" s="149" t="s">
        <v>1177</v>
      </c>
    </row>
    <row r="136" spans="1:27" ht="24.95" customHeight="1">
      <c r="A136" s="145">
        <f t="shared" si="56"/>
        <v>100</v>
      </c>
      <c r="B136" s="136" t="s">
        <v>574</v>
      </c>
      <c r="C136" s="23" t="s">
        <v>1348</v>
      </c>
      <c r="D136" s="22">
        <f t="shared" si="45"/>
        <v>5</v>
      </c>
      <c r="E136" s="205" t="s">
        <v>18</v>
      </c>
      <c r="F136" s="22">
        <f t="shared" si="46"/>
        <v>0</v>
      </c>
      <c r="G136" s="21" t="s">
        <v>1352</v>
      </c>
      <c r="H136" s="22">
        <f t="shared" si="47"/>
        <v>4</v>
      </c>
      <c r="I136" s="21" t="s">
        <v>1351</v>
      </c>
      <c r="J136" s="22">
        <f t="shared" si="48"/>
        <v>6</v>
      </c>
      <c r="K136" s="21" t="s">
        <v>1351</v>
      </c>
      <c r="L136" s="22">
        <f t="shared" si="49"/>
        <v>6</v>
      </c>
      <c r="M136" s="21" t="s">
        <v>1350</v>
      </c>
      <c r="N136" s="22">
        <f t="shared" si="50"/>
        <v>7</v>
      </c>
      <c r="O136" s="21" t="s">
        <v>1351</v>
      </c>
      <c r="P136" s="22">
        <f t="shared" si="51"/>
        <v>6</v>
      </c>
      <c r="Q136" s="21" t="s">
        <v>1350</v>
      </c>
      <c r="R136" s="22">
        <f t="shared" si="52"/>
        <v>7</v>
      </c>
      <c r="S136" s="24">
        <f t="shared" si="53"/>
        <v>188</v>
      </c>
      <c r="T136" s="25">
        <f t="shared" si="54"/>
        <v>4.7</v>
      </c>
      <c r="U136" s="242">
        <v>167</v>
      </c>
      <c r="V136" s="24">
        <v>202</v>
      </c>
      <c r="W136" s="26">
        <v>16</v>
      </c>
      <c r="X136" s="26">
        <v>150</v>
      </c>
      <c r="Y136" s="27">
        <f t="shared" si="55"/>
        <v>3.6150000000000002</v>
      </c>
      <c r="Z136" s="148" t="s">
        <v>1178</v>
      </c>
    </row>
    <row r="137" spans="1:27" ht="24.95" customHeight="1">
      <c r="A137" s="145">
        <f t="shared" si="56"/>
        <v>101</v>
      </c>
      <c r="B137" s="136" t="s">
        <v>575</v>
      </c>
      <c r="C137" s="143" t="s">
        <v>1350</v>
      </c>
      <c r="D137" s="22">
        <f t="shared" si="45"/>
        <v>7</v>
      </c>
      <c r="E137" s="143" t="s">
        <v>1350</v>
      </c>
      <c r="F137" s="22">
        <f t="shared" si="46"/>
        <v>7</v>
      </c>
      <c r="G137" s="122" t="s">
        <v>1348</v>
      </c>
      <c r="H137" s="22">
        <f t="shared" si="47"/>
        <v>5</v>
      </c>
      <c r="I137" s="143" t="s">
        <v>1350</v>
      </c>
      <c r="J137" s="22">
        <f t="shared" si="48"/>
        <v>7</v>
      </c>
      <c r="K137" s="143" t="s">
        <v>1350</v>
      </c>
      <c r="L137" s="22">
        <f t="shared" si="49"/>
        <v>7</v>
      </c>
      <c r="M137" s="143" t="s">
        <v>1350</v>
      </c>
      <c r="N137" s="22">
        <f t="shared" si="50"/>
        <v>7</v>
      </c>
      <c r="O137" s="143" t="s">
        <v>1350</v>
      </c>
      <c r="P137" s="22">
        <f t="shared" si="51"/>
        <v>7</v>
      </c>
      <c r="Q137" s="143" t="s">
        <v>1347</v>
      </c>
      <c r="R137" s="22">
        <f t="shared" si="52"/>
        <v>8</v>
      </c>
      <c r="S137" s="24">
        <f t="shared" si="53"/>
        <v>270</v>
      </c>
      <c r="T137" s="25">
        <f t="shared" si="54"/>
        <v>6.75</v>
      </c>
      <c r="U137" s="21">
        <v>195</v>
      </c>
      <c r="V137" s="24">
        <v>214</v>
      </c>
      <c r="W137" s="143">
        <v>182</v>
      </c>
      <c r="X137" s="26">
        <v>250</v>
      </c>
      <c r="Y137" s="27">
        <f t="shared" si="55"/>
        <v>5.5549999999999997</v>
      </c>
      <c r="Z137" s="148" t="s">
        <v>1179</v>
      </c>
    </row>
    <row r="138" spans="1:27" ht="24.95" customHeight="1">
      <c r="A138" s="145">
        <f t="shared" si="56"/>
        <v>102</v>
      </c>
      <c r="B138" s="136" t="s">
        <v>576</v>
      </c>
      <c r="C138" s="143" t="s">
        <v>1351</v>
      </c>
      <c r="D138" s="22">
        <f t="shared" si="45"/>
        <v>6</v>
      </c>
      <c r="E138" s="143" t="s">
        <v>1350</v>
      </c>
      <c r="F138" s="22">
        <f t="shared" si="46"/>
        <v>7</v>
      </c>
      <c r="G138" s="143" t="s">
        <v>1350</v>
      </c>
      <c r="H138" s="22">
        <f t="shared" si="47"/>
        <v>7</v>
      </c>
      <c r="I138" s="143" t="s">
        <v>1350</v>
      </c>
      <c r="J138" s="22">
        <f t="shared" si="48"/>
        <v>7</v>
      </c>
      <c r="K138" s="143" t="s">
        <v>1350</v>
      </c>
      <c r="L138" s="22">
        <f t="shared" si="49"/>
        <v>7</v>
      </c>
      <c r="M138" s="143" t="s">
        <v>1347</v>
      </c>
      <c r="N138" s="22">
        <f t="shared" si="50"/>
        <v>8</v>
      </c>
      <c r="O138" s="143" t="s">
        <v>1350</v>
      </c>
      <c r="P138" s="22">
        <f t="shared" si="51"/>
        <v>7</v>
      </c>
      <c r="Q138" s="143" t="s">
        <v>1347</v>
      </c>
      <c r="R138" s="22">
        <f t="shared" si="52"/>
        <v>8</v>
      </c>
      <c r="S138" s="24">
        <f t="shared" si="53"/>
        <v>276</v>
      </c>
      <c r="T138" s="25">
        <f t="shared" si="54"/>
        <v>6.9</v>
      </c>
      <c r="U138" s="21">
        <v>226</v>
      </c>
      <c r="V138" s="24">
        <v>292</v>
      </c>
      <c r="W138" s="143">
        <v>248</v>
      </c>
      <c r="X138" s="26">
        <v>282</v>
      </c>
      <c r="Y138" s="27">
        <f t="shared" si="55"/>
        <v>6.62</v>
      </c>
      <c r="Z138" s="148" t="s">
        <v>1180</v>
      </c>
    </row>
    <row r="139" spans="1:27" ht="24.95" customHeight="1">
      <c r="A139" s="145">
        <f t="shared" si="56"/>
        <v>103</v>
      </c>
      <c r="B139" s="136" t="s">
        <v>577</v>
      </c>
      <c r="C139" s="143" t="s">
        <v>1351</v>
      </c>
      <c r="D139" s="22">
        <f t="shared" si="45"/>
        <v>6</v>
      </c>
      <c r="E139" s="143" t="s">
        <v>1350</v>
      </c>
      <c r="F139" s="22">
        <f t="shared" si="46"/>
        <v>7</v>
      </c>
      <c r="G139" s="143" t="s">
        <v>1347</v>
      </c>
      <c r="H139" s="22">
        <f t="shared" si="47"/>
        <v>8</v>
      </c>
      <c r="I139" s="143" t="s">
        <v>1350</v>
      </c>
      <c r="J139" s="22">
        <f t="shared" si="48"/>
        <v>7</v>
      </c>
      <c r="K139" s="143" t="s">
        <v>1348</v>
      </c>
      <c r="L139" s="22">
        <f t="shared" si="49"/>
        <v>5</v>
      </c>
      <c r="M139" s="143" t="s">
        <v>1350</v>
      </c>
      <c r="N139" s="22">
        <f t="shared" si="50"/>
        <v>7</v>
      </c>
      <c r="O139" s="143" t="s">
        <v>1350</v>
      </c>
      <c r="P139" s="22">
        <f t="shared" si="51"/>
        <v>7</v>
      </c>
      <c r="Q139" s="143" t="s">
        <v>1347</v>
      </c>
      <c r="R139" s="22">
        <f t="shared" si="52"/>
        <v>8</v>
      </c>
      <c r="S139" s="24">
        <f t="shared" si="53"/>
        <v>268</v>
      </c>
      <c r="T139" s="25">
        <f t="shared" si="54"/>
        <v>6.7</v>
      </c>
      <c r="U139" s="21">
        <v>237</v>
      </c>
      <c r="V139" s="24">
        <v>262</v>
      </c>
      <c r="W139" s="143">
        <v>224</v>
      </c>
      <c r="X139" s="26">
        <v>270</v>
      </c>
      <c r="Y139" s="27">
        <f t="shared" si="55"/>
        <v>6.3049999999999997</v>
      </c>
      <c r="Z139" s="148" t="s">
        <v>1181</v>
      </c>
    </row>
    <row r="140" spans="1:27" ht="30" customHeight="1">
      <c r="A140" s="145">
        <f t="shared" si="56"/>
        <v>104</v>
      </c>
      <c r="B140" s="136" t="s">
        <v>578</v>
      </c>
      <c r="C140" s="143" t="s">
        <v>1347</v>
      </c>
      <c r="D140" s="22">
        <f t="shared" si="45"/>
        <v>8</v>
      </c>
      <c r="E140" s="143" t="s">
        <v>1349</v>
      </c>
      <c r="F140" s="22">
        <f t="shared" si="46"/>
        <v>9</v>
      </c>
      <c r="G140" s="143" t="s">
        <v>1349</v>
      </c>
      <c r="H140" s="22">
        <f t="shared" si="47"/>
        <v>9</v>
      </c>
      <c r="I140" s="143" t="s">
        <v>1349</v>
      </c>
      <c r="J140" s="22">
        <f t="shared" si="48"/>
        <v>9</v>
      </c>
      <c r="K140" s="143" t="s">
        <v>1347</v>
      </c>
      <c r="L140" s="22">
        <f t="shared" si="49"/>
        <v>8</v>
      </c>
      <c r="M140" s="143" t="s">
        <v>1349</v>
      </c>
      <c r="N140" s="22">
        <f t="shared" si="50"/>
        <v>9</v>
      </c>
      <c r="O140" s="143" t="s">
        <v>1347</v>
      </c>
      <c r="P140" s="22">
        <f t="shared" si="51"/>
        <v>8</v>
      </c>
      <c r="Q140" s="143" t="s">
        <v>1349</v>
      </c>
      <c r="R140" s="22">
        <f t="shared" si="52"/>
        <v>9</v>
      </c>
      <c r="S140" s="24">
        <f t="shared" si="53"/>
        <v>344</v>
      </c>
      <c r="T140" s="25">
        <f t="shared" si="54"/>
        <v>8.6</v>
      </c>
      <c r="U140" s="21">
        <v>270</v>
      </c>
      <c r="V140" s="24">
        <v>334</v>
      </c>
      <c r="W140" s="143">
        <v>282</v>
      </c>
      <c r="X140" s="26">
        <v>328</v>
      </c>
      <c r="Y140" s="27">
        <f t="shared" si="55"/>
        <v>7.79</v>
      </c>
      <c r="Z140" s="149" t="s">
        <v>1182</v>
      </c>
    </row>
    <row r="141" spans="1:27" ht="24.95" customHeight="1">
      <c r="A141" s="145">
        <f t="shared" si="56"/>
        <v>105</v>
      </c>
      <c r="B141" s="139" t="s">
        <v>579</v>
      </c>
      <c r="C141" s="143" t="s">
        <v>1349</v>
      </c>
      <c r="D141" s="22">
        <f t="shared" si="45"/>
        <v>9</v>
      </c>
      <c r="E141" s="143" t="s">
        <v>1347</v>
      </c>
      <c r="F141" s="22">
        <f t="shared" si="46"/>
        <v>8</v>
      </c>
      <c r="G141" s="143" t="s">
        <v>1347</v>
      </c>
      <c r="H141" s="22">
        <f t="shared" si="47"/>
        <v>8</v>
      </c>
      <c r="I141" s="143" t="s">
        <v>1347</v>
      </c>
      <c r="J141" s="22">
        <f t="shared" si="48"/>
        <v>8</v>
      </c>
      <c r="K141" s="143" t="s">
        <v>1349</v>
      </c>
      <c r="L141" s="22">
        <f t="shared" si="49"/>
        <v>9</v>
      </c>
      <c r="M141" s="143" t="s">
        <v>1346</v>
      </c>
      <c r="N141" s="22">
        <f t="shared" si="50"/>
        <v>10</v>
      </c>
      <c r="O141" s="143" t="s">
        <v>1347</v>
      </c>
      <c r="P141" s="22">
        <f t="shared" si="51"/>
        <v>8</v>
      </c>
      <c r="Q141" s="143" t="s">
        <v>1349</v>
      </c>
      <c r="R141" s="22">
        <f t="shared" si="52"/>
        <v>9</v>
      </c>
      <c r="S141" s="24">
        <f t="shared" si="53"/>
        <v>340</v>
      </c>
      <c r="T141" s="25">
        <f t="shared" si="54"/>
        <v>8.5</v>
      </c>
      <c r="U141" s="21">
        <v>318</v>
      </c>
      <c r="V141" s="24">
        <v>338</v>
      </c>
      <c r="W141" s="143">
        <v>264</v>
      </c>
      <c r="X141" s="26">
        <v>284</v>
      </c>
      <c r="Y141" s="27">
        <f t="shared" si="55"/>
        <v>7.72</v>
      </c>
      <c r="Z141" s="149" t="s">
        <v>1183</v>
      </c>
    </row>
    <row r="142" spans="1:27" ht="24.95" customHeight="1">
      <c r="A142" s="145">
        <f t="shared" si="56"/>
        <v>106</v>
      </c>
      <c r="B142" s="136" t="s">
        <v>580</v>
      </c>
      <c r="C142" s="143" t="s">
        <v>1350</v>
      </c>
      <c r="D142" s="22">
        <f t="shared" si="45"/>
        <v>7</v>
      </c>
      <c r="E142" s="143" t="s">
        <v>1350</v>
      </c>
      <c r="F142" s="22">
        <f t="shared" si="46"/>
        <v>7</v>
      </c>
      <c r="G142" s="143" t="s">
        <v>1350</v>
      </c>
      <c r="H142" s="22">
        <f t="shared" si="47"/>
        <v>7</v>
      </c>
      <c r="I142" s="143" t="s">
        <v>1347</v>
      </c>
      <c r="J142" s="22">
        <f t="shared" si="48"/>
        <v>8</v>
      </c>
      <c r="K142" s="143" t="s">
        <v>1350</v>
      </c>
      <c r="L142" s="22">
        <f t="shared" si="49"/>
        <v>7</v>
      </c>
      <c r="M142" s="143" t="s">
        <v>1350</v>
      </c>
      <c r="N142" s="22">
        <f t="shared" si="50"/>
        <v>7</v>
      </c>
      <c r="O142" s="143" t="s">
        <v>1350</v>
      </c>
      <c r="P142" s="22">
        <f t="shared" si="51"/>
        <v>7</v>
      </c>
      <c r="Q142" s="143" t="s">
        <v>1347</v>
      </c>
      <c r="R142" s="22">
        <f t="shared" si="52"/>
        <v>8</v>
      </c>
      <c r="S142" s="24">
        <f t="shared" si="53"/>
        <v>290</v>
      </c>
      <c r="T142" s="25">
        <f t="shared" si="54"/>
        <v>7.25</v>
      </c>
      <c r="U142" s="21">
        <v>280</v>
      </c>
      <c r="V142" s="24">
        <v>304</v>
      </c>
      <c r="W142" s="143">
        <v>244</v>
      </c>
      <c r="X142" s="26">
        <v>296</v>
      </c>
      <c r="Y142" s="27">
        <f t="shared" si="55"/>
        <v>7.07</v>
      </c>
      <c r="Z142" s="148" t="s">
        <v>1184</v>
      </c>
    </row>
    <row r="143" spans="1:27" ht="24.95" customHeight="1">
      <c r="A143" s="145">
        <f t="shared" si="56"/>
        <v>107</v>
      </c>
      <c r="B143" s="136" t="s">
        <v>581</v>
      </c>
      <c r="C143" s="143" t="s">
        <v>1350</v>
      </c>
      <c r="D143" s="22">
        <f t="shared" si="45"/>
        <v>7</v>
      </c>
      <c r="E143" s="143" t="s">
        <v>1350</v>
      </c>
      <c r="F143" s="22">
        <f t="shared" si="46"/>
        <v>7</v>
      </c>
      <c r="G143" s="143" t="s">
        <v>1351</v>
      </c>
      <c r="H143" s="22">
        <f t="shared" si="47"/>
        <v>6</v>
      </c>
      <c r="I143" s="143" t="s">
        <v>1349</v>
      </c>
      <c r="J143" s="22">
        <f t="shared" si="48"/>
        <v>9</v>
      </c>
      <c r="K143" s="143" t="s">
        <v>1351</v>
      </c>
      <c r="L143" s="22">
        <f t="shared" si="49"/>
        <v>6</v>
      </c>
      <c r="M143" s="143" t="s">
        <v>1347</v>
      </c>
      <c r="N143" s="22">
        <f t="shared" si="50"/>
        <v>8</v>
      </c>
      <c r="O143" s="143" t="s">
        <v>1350</v>
      </c>
      <c r="P143" s="22">
        <f t="shared" si="51"/>
        <v>7</v>
      </c>
      <c r="Q143" s="143" t="s">
        <v>1350</v>
      </c>
      <c r="R143" s="22">
        <f t="shared" si="52"/>
        <v>7</v>
      </c>
      <c r="S143" s="24">
        <f t="shared" si="53"/>
        <v>286</v>
      </c>
      <c r="T143" s="25">
        <f t="shared" si="54"/>
        <v>7.15</v>
      </c>
      <c r="U143" s="21">
        <v>262</v>
      </c>
      <c r="V143" s="24">
        <v>260</v>
      </c>
      <c r="W143" s="143">
        <v>250</v>
      </c>
      <c r="X143" s="26">
        <v>274</v>
      </c>
      <c r="Y143" s="27">
        <f t="shared" si="55"/>
        <v>6.66</v>
      </c>
      <c r="Z143" s="148" t="s">
        <v>1185</v>
      </c>
    </row>
    <row r="144" spans="1:27" ht="24.95" customHeight="1">
      <c r="A144" s="145">
        <f t="shared" si="56"/>
        <v>108</v>
      </c>
      <c r="B144" s="136" t="s">
        <v>582</v>
      </c>
      <c r="C144" s="143" t="s">
        <v>1351</v>
      </c>
      <c r="D144" s="22">
        <f t="shared" si="45"/>
        <v>6</v>
      </c>
      <c r="E144" s="143" t="s">
        <v>1350</v>
      </c>
      <c r="F144" s="22">
        <f t="shared" si="46"/>
        <v>7</v>
      </c>
      <c r="G144" s="143" t="s">
        <v>1348</v>
      </c>
      <c r="H144" s="22">
        <f t="shared" si="47"/>
        <v>5</v>
      </c>
      <c r="I144" s="143" t="s">
        <v>1351</v>
      </c>
      <c r="J144" s="22">
        <f t="shared" si="48"/>
        <v>6</v>
      </c>
      <c r="K144" s="143" t="s">
        <v>1351</v>
      </c>
      <c r="L144" s="22">
        <f t="shared" si="49"/>
        <v>6</v>
      </c>
      <c r="M144" s="143" t="s">
        <v>1350</v>
      </c>
      <c r="N144" s="22">
        <f t="shared" si="50"/>
        <v>7</v>
      </c>
      <c r="O144" s="143" t="s">
        <v>1350</v>
      </c>
      <c r="P144" s="22">
        <f t="shared" si="51"/>
        <v>7</v>
      </c>
      <c r="Q144" s="143" t="s">
        <v>1350</v>
      </c>
      <c r="R144" s="22">
        <f t="shared" si="52"/>
        <v>7</v>
      </c>
      <c r="S144" s="24">
        <f t="shared" si="53"/>
        <v>246</v>
      </c>
      <c r="T144" s="25">
        <f t="shared" si="54"/>
        <v>6.15</v>
      </c>
      <c r="U144" s="21">
        <v>241</v>
      </c>
      <c r="V144" s="24">
        <v>328</v>
      </c>
      <c r="W144" s="143">
        <v>204</v>
      </c>
      <c r="X144" s="26">
        <v>226</v>
      </c>
      <c r="Y144" s="27">
        <f t="shared" si="55"/>
        <v>6.2249999999999996</v>
      </c>
      <c r="Z144" s="148" t="s">
        <v>1186</v>
      </c>
    </row>
    <row r="145" spans="1:26" ht="24.95" customHeight="1">
      <c r="A145" s="145">
        <f t="shared" si="56"/>
        <v>109</v>
      </c>
      <c r="B145" s="136" t="s">
        <v>583</v>
      </c>
      <c r="C145" s="143" t="s">
        <v>1350</v>
      </c>
      <c r="D145" s="22">
        <f t="shared" si="45"/>
        <v>7</v>
      </c>
      <c r="E145" s="143" t="s">
        <v>1347</v>
      </c>
      <c r="F145" s="22">
        <f t="shared" si="46"/>
        <v>8</v>
      </c>
      <c r="G145" s="143" t="s">
        <v>1347</v>
      </c>
      <c r="H145" s="22">
        <f t="shared" si="47"/>
        <v>8</v>
      </c>
      <c r="I145" s="143" t="s">
        <v>1350</v>
      </c>
      <c r="J145" s="22">
        <f t="shared" si="48"/>
        <v>7</v>
      </c>
      <c r="K145" s="143" t="s">
        <v>1347</v>
      </c>
      <c r="L145" s="22">
        <f t="shared" si="49"/>
        <v>8</v>
      </c>
      <c r="M145" s="143" t="s">
        <v>1346</v>
      </c>
      <c r="N145" s="22">
        <f t="shared" si="50"/>
        <v>10</v>
      </c>
      <c r="O145" s="143" t="s">
        <v>1346</v>
      </c>
      <c r="P145" s="22">
        <f t="shared" si="51"/>
        <v>10</v>
      </c>
      <c r="Q145" s="143" t="s">
        <v>1347</v>
      </c>
      <c r="R145" s="22">
        <f t="shared" si="52"/>
        <v>8</v>
      </c>
      <c r="S145" s="24">
        <f t="shared" si="53"/>
        <v>312</v>
      </c>
      <c r="T145" s="25">
        <f t="shared" si="54"/>
        <v>7.8</v>
      </c>
      <c r="U145" s="21">
        <v>279</v>
      </c>
      <c r="V145" s="24">
        <v>324</v>
      </c>
      <c r="W145" s="143">
        <v>252</v>
      </c>
      <c r="X145" s="26">
        <v>300</v>
      </c>
      <c r="Y145" s="27">
        <f t="shared" si="55"/>
        <v>7.335</v>
      </c>
      <c r="Z145" s="148" t="s">
        <v>1187</v>
      </c>
    </row>
    <row r="146" spans="1:26" ht="24.95" customHeight="1">
      <c r="A146" s="145">
        <f t="shared" si="56"/>
        <v>110</v>
      </c>
      <c r="B146" s="136" t="s">
        <v>584</v>
      </c>
      <c r="C146" s="143" t="s">
        <v>1351</v>
      </c>
      <c r="D146" s="22">
        <f t="shared" si="45"/>
        <v>6</v>
      </c>
      <c r="E146" s="143" t="s">
        <v>1350</v>
      </c>
      <c r="F146" s="22">
        <f t="shared" si="46"/>
        <v>7</v>
      </c>
      <c r="G146" s="143" t="s">
        <v>1351</v>
      </c>
      <c r="H146" s="22">
        <f t="shared" si="47"/>
        <v>6</v>
      </c>
      <c r="I146" s="143" t="s">
        <v>1347</v>
      </c>
      <c r="J146" s="22">
        <f t="shared" si="48"/>
        <v>8</v>
      </c>
      <c r="K146" s="143" t="s">
        <v>1347</v>
      </c>
      <c r="L146" s="22">
        <f t="shared" si="49"/>
        <v>8</v>
      </c>
      <c r="M146" s="143" t="s">
        <v>1350</v>
      </c>
      <c r="N146" s="22">
        <f t="shared" si="50"/>
        <v>7</v>
      </c>
      <c r="O146" s="143" t="s">
        <v>1349</v>
      </c>
      <c r="P146" s="22">
        <f t="shared" si="51"/>
        <v>9</v>
      </c>
      <c r="Q146" s="143" t="s">
        <v>1349</v>
      </c>
      <c r="R146" s="22">
        <f t="shared" si="52"/>
        <v>9</v>
      </c>
      <c r="S146" s="24">
        <f t="shared" si="53"/>
        <v>288</v>
      </c>
      <c r="T146" s="25">
        <f t="shared" si="54"/>
        <v>7.2</v>
      </c>
      <c r="U146" s="21">
        <v>286</v>
      </c>
      <c r="V146" s="24">
        <v>368</v>
      </c>
      <c r="W146" s="143">
        <v>236</v>
      </c>
      <c r="X146" s="26">
        <v>326</v>
      </c>
      <c r="Y146" s="27">
        <f t="shared" si="55"/>
        <v>7.52</v>
      </c>
      <c r="Z146" s="148" t="s">
        <v>1188</v>
      </c>
    </row>
    <row r="147" spans="1:26" ht="24.95" customHeight="1">
      <c r="A147" s="145">
        <f t="shared" si="56"/>
        <v>111</v>
      </c>
      <c r="B147" s="136" t="s">
        <v>585</v>
      </c>
      <c r="C147" s="143" t="s">
        <v>1347</v>
      </c>
      <c r="D147" s="22">
        <f t="shared" si="45"/>
        <v>8</v>
      </c>
      <c r="E147" s="143" t="s">
        <v>1347</v>
      </c>
      <c r="F147" s="22">
        <f t="shared" si="46"/>
        <v>8</v>
      </c>
      <c r="G147" s="143" t="s">
        <v>1349</v>
      </c>
      <c r="H147" s="22">
        <f t="shared" si="47"/>
        <v>9</v>
      </c>
      <c r="I147" s="143" t="s">
        <v>1347</v>
      </c>
      <c r="J147" s="22">
        <f t="shared" si="48"/>
        <v>8</v>
      </c>
      <c r="K147" s="143" t="s">
        <v>1347</v>
      </c>
      <c r="L147" s="22">
        <f t="shared" si="49"/>
        <v>8</v>
      </c>
      <c r="M147" s="143" t="s">
        <v>1349</v>
      </c>
      <c r="N147" s="22">
        <f t="shared" si="50"/>
        <v>9</v>
      </c>
      <c r="O147" s="143" t="s">
        <v>1347</v>
      </c>
      <c r="P147" s="22">
        <f t="shared" si="51"/>
        <v>8</v>
      </c>
      <c r="Q147" s="143" t="s">
        <v>1347</v>
      </c>
      <c r="R147" s="22">
        <f t="shared" si="52"/>
        <v>8</v>
      </c>
      <c r="S147" s="24">
        <f t="shared" si="53"/>
        <v>328</v>
      </c>
      <c r="T147" s="25">
        <f t="shared" si="54"/>
        <v>8.1999999999999993</v>
      </c>
      <c r="U147" s="143">
        <v>284</v>
      </c>
      <c r="V147" s="143">
        <v>308</v>
      </c>
      <c r="W147" s="242">
        <v>232</v>
      </c>
      <c r="X147" s="143">
        <v>294</v>
      </c>
      <c r="Y147" s="27">
        <f t="shared" si="55"/>
        <v>7.23</v>
      </c>
      <c r="Z147" s="149" t="s">
        <v>1189</v>
      </c>
    </row>
    <row r="148" spans="1:26" ht="24.95" customHeight="1">
      <c r="A148" s="145">
        <f t="shared" si="56"/>
        <v>112</v>
      </c>
      <c r="B148" s="136" t="s">
        <v>586</v>
      </c>
      <c r="C148" s="143" t="s">
        <v>1349</v>
      </c>
      <c r="D148" s="22">
        <f t="shared" si="45"/>
        <v>9</v>
      </c>
      <c r="E148" s="143" t="s">
        <v>1346</v>
      </c>
      <c r="F148" s="22">
        <f t="shared" si="46"/>
        <v>10</v>
      </c>
      <c r="G148" s="143" t="s">
        <v>1349</v>
      </c>
      <c r="H148" s="22">
        <f t="shared" si="47"/>
        <v>9</v>
      </c>
      <c r="I148" s="143" t="s">
        <v>1346</v>
      </c>
      <c r="J148" s="22">
        <f t="shared" si="48"/>
        <v>10</v>
      </c>
      <c r="K148" s="143" t="s">
        <v>1349</v>
      </c>
      <c r="L148" s="22">
        <f t="shared" si="49"/>
        <v>9</v>
      </c>
      <c r="M148" s="143" t="s">
        <v>1346</v>
      </c>
      <c r="N148" s="22">
        <f t="shared" si="50"/>
        <v>10</v>
      </c>
      <c r="O148" s="143" t="s">
        <v>1347</v>
      </c>
      <c r="P148" s="22">
        <f t="shared" si="51"/>
        <v>8</v>
      </c>
      <c r="Q148" s="143" t="s">
        <v>1349</v>
      </c>
      <c r="R148" s="22">
        <f t="shared" si="52"/>
        <v>9</v>
      </c>
      <c r="S148" s="24">
        <f t="shared" si="53"/>
        <v>374</v>
      </c>
      <c r="T148" s="25">
        <f t="shared" si="54"/>
        <v>9.35</v>
      </c>
      <c r="U148" s="143">
        <v>362</v>
      </c>
      <c r="V148" s="143">
        <v>378</v>
      </c>
      <c r="W148" s="143">
        <v>316</v>
      </c>
      <c r="X148" s="143">
        <v>352</v>
      </c>
      <c r="Y148" s="27">
        <f t="shared" si="55"/>
        <v>8.91</v>
      </c>
      <c r="Z148" s="148" t="s">
        <v>1190</v>
      </c>
    </row>
    <row r="149" spans="1:26" ht="24.95" customHeight="1">
      <c r="L149" s="34"/>
    </row>
    <row r="150" spans="1:26" ht="24.95" customHeight="1"/>
    <row r="151" spans="1:26" ht="24.95" customHeight="1"/>
    <row r="152" spans="1:26" ht="24.95" customHeight="1"/>
    <row r="153" spans="1:26" s="101" customFormat="1" ht="24.95" customHeight="1">
      <c r="A153" s="101" t="s">
        <v>99</v>
      </c>
      <c r="K153" s="101" t="s">
        <v>138</v>
      </c>
      <c r="S153" s="101" t="s">
        <v>126</v>
      </c>
      <c r="X153" s="101" t="s">
        <v>100</v>
      </c>
      <c r="Z153" s="102"/>
    </row>
    <row r="154" spans="1:26" ht="24.95" customHeight="1"/>
    <row r="155" spans="1:26" ht="24.95" customHeight="1"/>
  </sheetData>
  <autoFilter ref="E1:E155"/>
  <mergeCells count="84">
    <mergeCell ref="C123:D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K123:L123"/>
    <mergeCell ref="M123:N123"/>
    <mergeCell ref="O123:P123"/>
    <mergeCell ref="Q123:R123"/>
    <mergeCell ref="S123:T123"/>
    <mergeCell ref="E123:F123"/>
    <mergeCell ref="G123:H123"/>
    <mergeCell ref="I123:J123"/>
    <mergeCell ref="S83:T83"/>
    <mergeCell ref="M84:N84"/>
    <mergeCell ref="O84:P84"/>
    <mergeCell ref="Q84:R84"/>
    <mergeCell ref="I83:J83"/>
    <mergeCell ref="K83:L83"/>
    <mergeCell ref="M83:N83"/>
    <mergeCell ref="O83:P83"/>
    <mergeCell ref="Q83:R83"/>
    <mergeCell ref="A122:Y122"/>
    <mergeCell ref="A123:A124"/>
    <mergeCell ref="B123:B124"/>
    <mergeCell ref="M45:N45"/>
    <mergeCell ref="O45:P45"/>
    <mergeCell ref="Q45:R45"/>
    <mergeCell ref="A83:A84"/>
    <mergeCell ref="B83:B84"/>
    <mergeCell ref="C83:D83"/>
    <mergeCell ref="E83:F83"/>
    <mergeCell ref="G83:H83"/>
    <mergeCell ref="C84:D84"/>
    <mergeCell ref="E84:F84"/>
    <mergeCell ref="G84:H84"/>
    <mergeCell ref="I84:J84"/>
    <mergeCell ref="K84:L84"/>
    <mergeCell ref="C45:D45"/>
    <mergeCell ref="E45:F45"/>
    <mergeCell ref="G45:H45"/>
    <mergeCell ref="I45:J45"/>
    <mergeCell ref="K45:L45"/>
    <mergeCell ref="A2:X2"/>
    <mergeCell ref="A3:Y3"/>
    <mergeCell ref="S4:T4"/>
    <mergeCell ref="M5:N5"/>
    <mergeCell ref="I4:J4"/>
    <mergeCell ref="I5:J5"/>
    <mergeCell ref="K5:L5"/>
    <mergeCell ref="O4:P4"/>
    <mergeCell ref="Q4:R4"/>
    <mergeCell ref="Q5:R5"/>
    <mergeCell ref="O5:P5"/>
    <mergeCell ref="K4:L4"/>
    <mergeCell ref="M4:N4"/>
    <mergeCell ref="A4:A5"/>
    <mergeCell ref="B4:B5"/>
    <mergeCell ref="C4:D4"/>
    <mergeCell ref="E4:F4"/>
    <mergeCell ref="G4:H4"/>
    <mergeCell ref="C5:D5"/>
    <mergeCell ref="E5:F5"/>
    <mergeCell ref="G5:H5"/>
    <mergeCell ref="A42:X42"/>
    <mergeCell ref="A43:Y43"/>
    <mergeCell ref="A81:X81"/>
    <mergeCell ref="A82:Y82"/>
    <mergeCell ref="A121:X121"/>
    <mergeCell ref="A44:A45"/>
    <mergeCell ref="B44:B45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</mergeCells>
  <dataValidations xWindow="972" yWindow="369" count="1">
    <dataValidation type="textLength" operator="greaterThan" showInputMessage="1" showErrorMessage="1" errorTitle="Grade Point" error="Dont Change." promptTitle="Grade Point" prompt="This is Grade Point obtained" sqref="J125:J148 J41 H41 L41 R41 F41 D41 N41 P41 P46:P78 J46:J78 H46:H78 L46:L78 R46:R78 F46:F78 D46:D78 N46:N78 L85:L113 N80 P80 J80 H80 L80 R80 F80 D80 H85:H113 J85:J113 P85:P113 N85:N113 D85:D113 F85:F113 R85:R113 J6:J39 P6:P39 N6:N39 D6:D39 F6:F39 R6:R39 L6:L39 H6:H39 R125:R148 P125:P148 D125:D148 L125:L148 F125:F148 N125:N148 H125:H148">
      <formula1>10</formula1>
    </dataValidation>
  </dataValidations>
  <pageMargins left="0.5" right="0" top="0.25" bottom="0" header="0" footer="0"/>
  <pageSetup paperSize="5" scale="59" orientation="landscape" r:id="rId1"/>
  <rowBreaks count="3" manualBreakCount="3">
    <brk id="40" max="24" man="1"/>
    <brk id="79" max="24" man="1"/>
    <brk id="11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9"/>
  <sheetViews>
    <sheetView tabSelected="1" view="pageBreakPreview" zoomScale="54" zoomScaleNormal="87" zoomScaleSheetLayoutView="54" zoomScalePageLayoutView="71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T137" sqref="T137"/>
    </sheetView>
  </sheetViews>
  <sheetFormatPr defaultRowHeight="15"/>
  <cols>
    <col min="1" max="1" width="9.140625" customWidth="1"/>
    <col min="2" max="2" width="20.85546875" customWidth="1"/>
    <col min="4" max="4" width="15.85546875" customWidth="1"/>
    <col min="6" max="6" width="13.85546875" customWidth="1"/>
    <col min="8" max="8" width="14.7109375" customWidth="1"/>
    <col min="10" max="10" width="14.28515625" customWidth="1"/>
    <col min="11" max="11" width="11.28515625" customWidth="1"/>
    <col min="12" max="12" width="13.42578125" customWidth="1"/>
    <col min="14" max="14" width="14.28515625" customWidth="1"/>
    <col min="15" max="15" width="8.85546875" customWidth="1"/>
    <col min="16" max="16" width="14.85546875" customWidth="1"/>
    <col min="17" max="17" width="9.42578125" bestFit="1" customWidth="1"/>
    <col min="18" max="18" width="9.5703125" bestFit="1" customWidth="1"/>
    <col min="19" max="20" width="9.28515625" bestFit="1" customWidth="1"/>
    <col min="21" max="22" width="9.28515625" customWidth="1"/>
    <col min="23" max="23" width="9.42578125" bestFit="1" customWidth="1"/>
    <col min="24" max="24" width="37.42578125" customWidth="1"/>
  </cols>
  <sheetData>
    <row r="1" spans="1:24" s="29" customFormat="1" ht="21">
      <c r="A1" s="286" t="s">
        <v>11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</row>
    <row r="2" spans="1:24" s="29" customFormat="1" ht="21">
      <c r="A2" s="270" t="s">
        <v>128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4" ht="39.75" customHeight="1">
      <c r="A3" s="320" t="s">
        <v>12</v>
      </c>
      <c r="B3" s="320" t="s">
        <v>0</v>
      </c>
      <c r="C3" s="305" t="s">
        <v>61</v>
      </c>
      <c r="D3" s="306"/>
      <c r="E3" s="307" t="s">
        <v>62</v>
      </c>
      <c r="F3" s="308"/>
      <c r="G3" s="307" t="s">
        <v>63</v>
      </c>
      <c r="H3" s="308"/>
      <c r="I3" s="307" t="s">
        <v>64</v>
      </c>
      <c r="J3" s="308"/>
      <c r="K3" s="307" t="s">
        <v>41</v>
      </c>
      <c r="L3" s="308"/>
      <c r="M3" s="305" t="s">
        <v>65</v>
      </c>
      <c r="N3" s="306"/>
      <c r="O3" s="305" t="s">
        <v>66</v>
      </c>
      <c r="P3" s="306"/>
      <c r="Q3" s="307" t="s">
        <v>10</v>
      </c>
      <c r="R3" s="308"/>
      <c r="S3" s="30" t="s">
        <v>1</v>
      </c>
      <c r="T3" s="30" t="s">
        <v>2</v>
      </c>
      <c r="U3" s="30" t="s">
        <v>3</v>
      </c>
      <c r="V3" s="30" t="s">
        <v>9</v>
      </c>
      <c r="W3" s="8" t="s">
        <v>46</v>
      </c>
    </row>
    <row r="4" spans="1:24" ht="71.25" customHeight="1">
      <c r="A4" s="321"/>
      <c r="B4" s="321"/>
      <c r="C4" s="309" t="s">
        <v>67</v>
      </c>
      <c r="D4" s="309"/>
      <c r="E4" s="309" t="s">
        <v>68</v>
      </c>
      <c r="F4" s="309"/>
      <c r="G4" s="309" t="s">
        <v>69</v>
      </c>
      <c r="H4" s="309"/>
      <c r="I4" s="309" t="s">
        <v>70</v>
      </c>
      <c r="J4" s="309"/>
      <c r="K4" s="309" t="s">
        <v>32</v>
      </c>
      <c r="L4" s="309"/>
      <c r="M4" s="309" t="s">
        <v>71</v>
      </c>
      <c r="N4" s="309"/>
      <c r="O4" s="309" t="s">
        <v>72</v>
      </c>
      <c r="P4" s="309"/>
      <c r="Q4" s="30" t="s">
        <v>4</v>
      </c>
      <c r="R4" s="31" t="s">
        <v>5</v>
      </c>
      <c r="S4" s="30" t="s">
        <v>6</v>
      </c>
      <c r="T4" s="32" t="s">
        <v>7</v>
      </c>
      <c r="U4" s="32" t="s">
        <v>4</v>
      </c>
      <c r="V4" s="32" t="s">
        <v>4</v>
      </c>
      <c r="W4" s="8" t="s">
        <v>8</v>
      </c>
    </row>
    <row r="5" spans="1:24" ht="24.95" customHeight="1">
      <c r="A5" s="20">
        <v>1</v>
      </c>
      <c r="B5" s="138" t="s">
        <v>587</v>
      </c>
      <c r="C5" s="23" t="s">
        <v>1347</v>
      </c>
      <c r="D5" s="22">
        <f t="shared" ref="D5:P21" si="0">IF(C5="AA",10, IF(C5="AB",9, IF(C5="BB",8, IF(C5="BC",7,IF(C5="CC",6, IF(C5="CD",5, IF(C5="DD",4,IF(C5="F",0))))))))</f>
        <v>8</v>
      </c>
      <c r="E5" s="21" t="s">
        <v>1349</v>
      </c>
      <c r="F5" s="22">
        <f t="shared" si="0"/>
        <v>9</v>
      </c>
      <c r="G5" s="21" t="s">
        <v>1347</v>
      </c>
      <c r="H5" s="22">
        <f t="shared" si="0"/>
        <v>8</v>
      </c>
      <c r="I5" s="21" t="s">
        <v>1346</v>
      </c>
      <c r="J5" s="22">
        <f t="shared" si="0"/>
        <v>10</v>
      </c>
      <c r="K5" s="21" t="s">
        <v>1346</v>
      </c>
      <c r="L5" s="22">
        <f t="shared" ref="L5:L45" si="1">IF(K5="AA",10, IF(K5="AB",9, IF(K5="BB",8, IF(K5="BC",7,IF(K5="CC",6, IF(K5="CD",5, IF(K5="DD",4,IF(K5="F",0))))))))</f>
        <v>10</v>
      </c>
      <c r="M5" s="21" t="s">
        <v>1349</v>
      </c>
      <c r="N5" s="22">
        <f t="shared" si="0"/>
        <v>9</v>
      </c>
      <c r="O5" s="21" t="s">
        <v>1349</v>
      </c>
      <c r="P5" s="22">
        <f t="shared" si="0"/>
        <v>9</v>
      </c>
      <c r="Q5" s="24">
        <f t="shared" ref="Q5:Q45" si="2">(D5*8+F5*6+H5*8+J5*8+L5*6+N5*2+P5*2)</f>
        <v>358</v>
      </c>
      <c r="R5" s="166">
        <f>Q5/40</f>
        <v>8.9499999999999993</v>
      </c>
      <c r="S5" s="21">
        <v>315</v>
      </c>
      <c r="T5" s="24">
        <v>378</v>
      </c>
      <c r="U5" s="26">
        <v>348</v>
      </c>
      <c r="V5" s="26">
        <v>382</v>
      </c>
      <c r="W5" s="27">
        <f>(Q5+S5+T5+U5+V5)/200</f>
        <v>8.9049999999999994</v>
      </c>
      <c r="X5" s="35" t="s">
        <v>1191</v>
      </c>
    </row>
    <row r="6" spans="1:24" ht="24.95" customHeight="1">
      <c r="A6" s="20">
        <f>A5+1</f>
        <v>2</v>
      </c>
      <c r="B6" s="138" t="s">
        <v>588</v>
      </c>
      <c r="C6" s="23" t="s">
        <v>1347</v>
      </c>
      <c r="D6" s="22">
        <f t="shared" si="0"/>
        <v>8</v>
      </c>
      <c r="E6" s="21" t="s">
        <v>1346</v>
      </c>
      <c r="F6" s="22">
        <f t="shared" si="0"/>
        <v>10</v>
      </c>
      <c r="G6" s="21" t="s">
        <v>1349</v>
      </c>
      <c r="H6" s="22">
        <f t="shared" si="0"/>
        <v>9</v>
      </c>
      <c r="I6" s="21" t="s">
        <v>1346</v>
      </c>
      <c r="J6" s="22">
        <f t="shared" si="0"/>
        <v>10</v>
      </c>
      <c r="K6" s="21" t="s">
        <v>1349</v>
      </c>
      <c r="L6" s="22">
        <f t="shared" si="1"/>
        <v>9</v>
      </c>
      <c r="M6" s="21" t="s">
        <v>1346</v>
      </c>
      <c r="N6" s="22">
        <f t="shared" si="0"/>
        <v>10</v>
      </c>
      <c r="O6" s="21" t="s">
        <v>1349</v>
      </c>
      <c r="P6" s="22">
        <f t="shared" si="0"/>
        <v>9</v>
      </c>
      <c r="Q6" s="24">
        <f t="shared" si="2"/>
        <v>368</v>
      </c>
      <c r="R6" s="166">
        <f t="shared" ref="R6:R29" si="3">Q6/40</f>
        <v>9.1999999999999993</v>
      </c>
      <c r="S6" s="21">
        <v>313</v>
      </c>
      <c r="T6" s="24">
        <v>340</v>
      </c>
      <c r="U6" s="26">
        <v>370</v>
      </c>
      <c r="V6" s="26">
        <v>376</v>
      </c>
      <c r="W6" s="27">
        <f t="shared" ref="W6:W11" si="4">(Q6+S6+T6+U6+V6)/200</f>
        <v>8.8350000000000009</v>
      </c>
      <c r="X6" s="35" t="s">
        <v>1192</v>
      </c>
    </row>
    <row r="7" spans="1:24" ht="24.95" customHeight="1">
      <c r="A7" s="20">
        <f t="shared" ref="A7:A85" si="5">A6+1</f>
        <v>3</v>
      </c>
      <c r="B7" s="138" t="s">
        <v>589</v>
      </c>
      <c r="C7" s="23" t="s">
        <v>1351</v>
      </c>
      <c r="D7" s="22">
        <f t="shared" si="0"/>
        <v>6</v>
      </c>
      <c r="E7" s="21" t="s">
        <v>1347</v>
      </c>
      <c r="F7" s="22">
        <f t="shared" si="0"/>
        <v>8</v>
      </c>
      <c r="G7" s="21" t="s">
        <v>1350</v>
      </c>
      <c r="H7" s="22">
        <f t="shared" si="0"/>
        <v>7</v>
      </c>
      <c r="I7" s="21" t="s">
        <v>1347</v>
      </c>
      <c r="J7" s="22">
        <f t="shared" si="0"/>
        <v>8</v>
      </c>
      <c r="K7" s="21" t="s">
        <v>1347</v>
      </c>
      <c r="L7" s="22">
        <f t="shared" si="1"/>
        <v>8</v>
      </c>
      <c r="M7" s="21" t="s">
        <v>1349</v>
      </c>
      <c r="N7" s="22">
        <f t="shared" si="0"/>
        <v>9</v>
      </c>
      <c r="O7" s="21" t="s">
        <v>1347</v>
      </c>
      <c r="P7" s="22">
        <f t="shared" si="0"/>
        <v>8</v>
      </c>
      <c r="Q7" s="24">
        <f t="shared" si="2"/>
        <v>298</v>
      </c>
      <c r="R7" s="166">
        <f t="shared" si="3"/>
        <v>7.45</v>
      </c>
      <c r="S7" s="21">
        <v>279</v>
      </c>
      <c r="T7" s="24">
        <v>312</v>
      </c>
      <c r="U7" s="26">
        <v>240</v>
      </c>
      <c r="V7" s="26">
        <v>272</v>
      </c>
      <c r="W7" s="27">
        <f t="shared" si="4"/>
        <v>7.0049999999999999</v>
      </c>
      <c r="X7" s="35" t="s">
        <v>1193</v>
      </c>
    </row>
    <row r="8" spans="1:24" ht="24.95" customHeight="1">
      <c r="A8" s="20">
        <f t="shared" si="5"/>
        <v>4</v>
      </c>
      <c r="B8" s="138" t="s">
        <v>590</v>
      </c>
      <c r="C8" s="23" t="s">
        <v>1351</v>
      </c>
      <c r="D8" s="22">
        <f t="shared" si="0"/>
        <v>6</v>
      </c>
      <c r="E8" s="21" t="s">
        <v>1352</v>
      </c>
      <c r="F8" s="22">
        <f t="shared" si="0"/>
        <v>4</v>
      </c>
      <c r="G8" s="205" t="s">
        <v>18</v>
      </c>
      <c r="H8" s="22">
        <f t="shared" si="0"/>
        <v>0</v>
      </c>
      <c r="I8" s="21" t="s">
        <v>1348</v>
      </c>
      <c r="J8" s="22">
        <f t="shared" si="0"/>
        <v>5</v>
      </c>
      <c r="K8" s="21" t="s">
        <v>1350</v>
      </c>
      <c r="L8" s="22">
        <f t="shared" si="1"/>
        <v>7</v>
      </c>
      <c r="M8" s="21" t="s">
        <v>1347</v>
      </c>
      <c r="N8" s="22">
        <f t="shared" si="0"/>
        <v>8</v>
      </c>
      <c r="O8" s="21" t="s">
        <v>1350</v>
      </c>
      <c r="P8" s="22">
        <f t="shared" si="0"/>
        <v>7</v>
      </c>
      <c r="Q8" s="24">
        <f t="shared" si="2"/>
        <v>184</v>
      </c>
      <c r="R8" s="166">
        <f t="shared" si="3"/>
        <v>4.5999999999999996</v>
      </c>
      <c r="S8" s="21">
        <v>238</v>
      </c>
      <c r="T8" s="24">
        <v>282</v>
      </c>
      <c r="U8" s="26">
        <v>258</v>
      </c>
      <c r="V8" s="26">
        <v>256</v>
      </c>
      <c r="W8" s="27">
        <f t="shared" si="4"/>
        <v>6.09</v>
      </c>
      <c r="X8" s="35" t="s">
        <v>1194</v>
      </c>
    </row>
    <row r="9" spans="1:24" ht="24.95" customHeight="1">
      <c r="A9" s="20">
        <f t="shared" si="5"/>
        <v>5</v>
      </c>
      <c r="B9" s="138" t="s">
        <v>591</v>
      </c>
      <c r="C9" s="23" t="s">
        <v>1350</v>
      </c>
      <c r="D9" s="22">
        <f t="shared" si="0"/>
        <v>7</v>
      </c>
      <c r="E9" s="21" t="s">
        <v>1350</v>
      </c>
      <c r="F9" s="22">
        <f t="shared" si="0"/>
        <v>7</v>
      </c>
      <c r="G9" s="21" t="s">
        <v>1350</v>
      </c>
      <c r="H9" s="22">
        <f t="shared" si="0"/>
        <v>7</v>
      </c>
      <c r="I9" s="21" t="s">
        <v>1349</v>
      </c>
      <c r="J9" s="22">
        <f t="shared" si="0"/>
        <v>9</v>
      </c>
      <c r="K9" s="21" t="s">
        <v>1349</v>
      </c>
      <c r="L9" s="22">
        <f t="shared" si="1"/>
        <v>9</v>
      </c>
      <c r="M9" s="21" t="s">
        <v>1347</v>
      </c>
      <c r="N9" s="22">
        <f t="shared" si="0"/>
        <v>8</v>
      </c>
      <c r="O9" s="21" t="s">
        <v>1347</v>
      </c>
      <c r="P9" s="22">
        <f t="shared" si="0"/>
        <v>8</v>
      </c>
      <c r="Q9" s="24">
        <f t="shared" si="2"/>
        <v>312</v>
      </c>
      <c r="R9" s="166">
        <f t="shared" si="3"/>
        <v>7.8</v>
      </c>
      <c r="S9" s="21">
        <v>292</v>
      </c>
      <c r="T9" s="24">
        <v>310</v>
      </c>
      <c r="U9" s="26">
        <v>344</v>
      </c>
      <c r="V9" s="26">
        <v>346</v>
      </c>
      <c r="W9" s="27">
        <f t="shared" si="4"/>
        <v>8.02</v>
      </c>
      <c r="X9" s="35" t="s">
        <v>1195</v>
      </c>
    </row>
    <row r="10" spans="1:24" ht="24.95" customHeight="1">
      <c r="A10" s="20">
        <f t="shared" si="5"/>
        <v>6</v>
      </c>
      <c r="B10" s="138" t="s">
        <v>592</v>
      </c>
      <c r="C10" s="23" t="s">
        <v>1351</v>
      </c>
      <c r="D10" s="22">
        <f t="shared" si="0"/>
        <v>6</v>
      </c>
      <c r="E10" s="21" t="s">
        <v>1352</v>
      </c>
      <c r="F10" s="22">
        <f t="shared" si="0"/>
        <v>4</v>
      </c>
      <c r="G10" s="21" t="s">
        <v>1348</v>
      </c>
      <c r="H10" s="22">
        <f t="shared" si="0"/>
        <v>5</v>
      </c>
      <c r="I10" s="21" t="s">
        <v>1349</v>
      </c>
      <c r="J10" s="22">
        <f t="shared" si="0"/>
        <v>9</v>
      </c>
      <c r="K10" s="21" t="s">
        <v>1347</v>
      </c>
      <c r="L10" s="22">
        <f t="shared" si="1"/>
        <v>8</v>
      </c>
      <c r="M10" s="21" t="s">
        <v>1346</v>
      </c>
      <c r="N10" s="22">
        <f t="shared" si="0"/>
        <v>10</v>
      </c>
      <c r="O10" s="21" t="s">
        <v>1349</v>
      </c>
      <c r="P10" s="22">
        <f t="shared" si="0"/>
        <v>9</v>
      </c>
      <c r="Q10" s="24">
        <f t="shared" si="2"/>
        <v>270</v>
      </c>
      <c r="R10" s="166">
        <f t="shared" si="3"/>
        <v>6.75</v>
      </c>
      <c r="S10" s="21">
        <v>301</v>
      </c>
      <c r="T10" s="24">
        <v>350</v>
      </c>
      <c r="U10" s="26">
        <v>342</v>
      </c>
      <c r="V10" s="26">
        <v>274</v>
      </c>
      <c r="W10" s="27">
        <f t="shared" si="4"/>
        <v>7.6849999999999996</v>
      </c>
      <c r="X10" s="35" t="s">
        <v>1196</v>
      </c>
    </row>
    <row r="11" spans="1:24" ht="24.95" customHeight="1">
      <c r="A11" s="20">
        <f t="shared" si="5"/>
        <v>7</v>
      </c>
      <c r="B11" s="138" t="s">
        <v>593</v>
      </c>
      <c r="C11" s="23" t="s">
        <v>1350</v>
      </c>
      <c r="D11" s="22">
        <f t="shared" si="0"/>
        <v>7</v>
      </c>
      <c r="E11" s="21" t="s">
        <v>1347</v>
      </c>
      <c r="F11" s="22">
        <f t="shared" si="0"/>
        <v>8</v>
      </c>
      <c r="G11" s="21" t="s">
        <v>1350</v>
      </c>
      <c r="H11" s="22">
        <f t="shared" si="0"/>
        <v>7</v>
      </c>
      <c r="I11" s="21" t="s">
        <v>1347</v>
      </c>
      <c r="J11" s="22">
        <f t="shared" si="0"/>
        <v>8</v>
      </c>
      <c r="K11" s="21" t="s">
        <v>1347</v>
      </c>
      <c r="L11" s="22">
        <f t="shared" si="1"/>
        <v>8</v>
      </c>
      <c r="M11" s="21" t="s">
        <v>1350</v>
      </c>
      <c r="N11" s="22">
        <f t="shared" si="0"/>
        <v>7</v>
      </c>
      <c r="O11" s="21" t="s">
        <v>1350</v>
      </c>
      <c r="P11" s="22">
        <f t="shared" si="0"/>
        <v>7</v>
      </c>
      <c r="Q11" s="24">
        <f t="shared" si="2"/>
        <v>300</v>
      </c>
      <c r="R11" s="166">
        <f t="shared" si="3"/>
        <v>7.5</v>
      </c>
      <c r="S11" s="21">
        <v>277</v>
      </c>
      <c r="T11" s="24">
        <v>316</v>
      </c>
      <c r="U11" s="26">
        <v>272</v>
      </c>
      <c r="V11" s="26">
        <v>344</v>
      </c>
      <c r="W11" s="27">
        <f t="shared" si="4"/>
        <v>7.5449999999999999</v>
      </c>
      <c r="X11" s="35" t="s">
        <v>1197</v>
      </c>
    </row>
    <row r="12" spans="1:24" ht="24.95" customHeight="1">
      <c r="A12" s="20">
        <f t="shared" si="5"/>
        <v>8</v>
      </c>
      <c r="B12" s="138" t="s">
        <v>594</v>
      </c>
      <c r="C12" s="23" t="s">
        <v>1350</v>
      </c>
      <c r="D12" s="22">
        <f t="shared" si="0"/>
        <v>7</v>
      </c>
      <c r="E12" s="21" t="s">
        <v>1350</v>
      </c>
      <c r="F12" s="22">
        <f t="shared" si="0"/>
        <v>7</v>
      </c>
      <c r="G12" s="21" t="s">
        <v>1351</v>
      </c>
      <c r="H12" s="22">
        <f t="shared" si="0"/>
        <v>6</v>
      </c>
      <c r="I12" s="21" t="s">
        <v>1350</v>
      </c>
      <c r="J12" s="22">
        <f t="shared" si="0"/>
        <v>7</v>
      </c>
      <c r="K12" s="21" t="s">
        <v>1347</v>
      </c>
      <c r="L12" s="22">
        <f t="shared" si="1"/>
        <v>8</v>
      </c>
      <c r="M12" s="21" t="s">
        <v>1347</v>
      </c>
      <c r="N12" s="22">
        <f t="shared" si="0"/>
        <v>8</v>
      </c>
      <c r="O12" s="21" t="s">
        <v>1347</v>
      </c>
      <c r="P12" s="22">
        <f t="shared" si="0"/>
        <v>8</v>
      </c>
      <c r="Q12" s="24">
        <f t="shared" si="2"/>
        <v>282</v>
      </c>
      <c r="R12" s="166">
        <f t="shared" si="3"/>
        <v>7.05</v>
      </c>
      <c r="S12" s="21">
        <v>309</v>
      </c>
      <c r="T12" s="24">
        <v>368</v>
      </c>
      <c r="U12" s="26">
        <v>332</v>
      </c>
      <c r="V12" s="26">
        <v>320</v>
      </c>
      <c r="W12" s="27">
        <f>(Q12+S12+T12+U12+V12)/200</f>
        <v>8.0549999999999997</v>
      </c>
      <c r="X12" s="35" t="s">
        <v>1198</v>
      </c>
    </row>
    <row r="13" spans="1:24" ht="24.95" customHeight="1">
      <c r="A13" s="20">
        <f t="shared" si="5"/>
        <v>9</v>
      </c>
      <c r="B13" s="138" t="s">
        <v>595</v>
      </c>
      <c r="C13" s="23" t="s">
        <v>1350</v>
      </c>
      <c r="D13" s="22">
        <f t="shared" si="0"/>
        <v>7</v>
      </c>
      <c r="E13" s="21" t="s">
        <v>1350</v>
      </c>
      <c r="F13" s="22">
        <f t="shared" si="0"/>
        <v>7</v>
      </c>
      <c r="G13" s="21" t="s">
        <v>1347</v>
      </c>
      <c r="H13" s="22">
        <f t="shared" si="0"/>
        <v>8</v>
      </c>
      <c r="I13" s="21" t="s">
        <v>1346</v>
      </c>
      <c r="J13" s="22">
        <f t="shared" si="0"/>
        <v>10</v>
      </c>
      <c r="K13" s="21" t="s">
        <v>1349</v>
      </c>
      <c r="L13" s="22">
        <f t="shared" si="1"/>
        <v>9</v>
      </c>
      <c r="M13" s="21" t="s">
        <v>1349</v>
      </c>
      <c r="N13" s="22">
        <f t="shared" si="0"/>
        <v>9</v>
      </c>
      <c r="O13" s="21" t="s">
        <v>1347</v>
      </c>
      <c r="P13" s="22">
        <f t="shared" si="0"/>
        <v>8</v>
      </c>
      <c r="Q13" s="24">
        <f t="shared" si="2"/>
        <v>330</v>
      </c>
      <c r="R13" s="166">
        <f t="shared" si="3"/>
        <v>8.25</v>
      </c>
      <c r="S13" s="21">
        <v>317</v>
      </c>
      <c r="T13" s="24">
        <v>364</v>
      </c>
      <c r="U13" s="26">
        <v>320</v>
      </c>
      <c r="V13" s="26">
        <v>340</v>
      </c>
      <c r="W13" s="27">
        <f t="shared" ref="W13:W29" si="6">(Q13+S13+T13+U13+V13)/200</f>
        <v>8.3550000000000004</v>
      </c>
      <c r="X13" s="35" t="s">
        <v>1199</v>
      </c>
    </row>
    <row r="14" spans="1:24" ht="24.95" customHeight="1">
      <c r="A14" s="20">
        <f t="shared" si="5"/>
        <v>10</v>
      </c>
      <c r="B14" s="138" t="s">
        <v>596</v>
      </c>
      <c r="C14" s="23" t="s">
        <v>1346</v>
      </c>
      <c r="D14" s="22">
        <f t="shared" si="0"/>
        <v>10</v>
      </c>
      <c r="E14" s="21" t="s">
        <v>1349</v>
      </c>
      <c r="F14" s="22">
        <f t="shared" si="0"/>
        <v>9</v>
      </c>
      <c r="G14" s="21" t="s">
        <v>1349</v>
      </c>
      <c r="H14" s="22">
        <f t="shared" si="0"/>
        <v>9</v>
      </c>
      <c r="I14" s="21" t="s">
        <v>1346</v>
      </c>
      <c r="J14" s="22">
        <f t="shared" si="0"/>
        <v>10</v>
      </c>
      <c r="K14" s="21" t="s">
        <v>1349</v>
      </c>
      <c r="L14" s="22">
        <f t="shared" si="1"/>
        <v>9</v>
      </c>
      <c r="M14" s="21" t="s">
        <v>1349</v>
      </c>
      <c r="N14" s="22">
        <f t="shared" si="0"/>
        <v>9</v>
      </c>
      <c r="O14" s="21" t="s">
        <v>1349</v>
      </c>
      <c r="P14" s="22">
        <f t="shared" si="0"/>
        <v>9</v>
      </c>
      <c r="Q14" s="24">
        <f t="shared" si="2"/>
        <v>376</v>
      </c>
      <c r="R14" s="166">
        <f t="shared" si="3"/>
        <v>9.4</v>
      </c>
      <c r="S14" s="21">
        <v>330</v>
      </c>
      <c r="T14" s="24">
        <v>356</v>
      </c>
      <c r="U14" s="26">
        <v>350</v>
      </c>
      <c r="V14" s="26">
        <v>374</v>
      </c>
      <c r="W14" s="27">
        <f t="shared" si="6"/>
        <v>8.93</v>
      </c>
      <c r="X14" s="35" t="s">
        <v>1200</v>
      </c>
    </row>
    <row r="15" spans="1:24" ht="24.95" customHeight="1">
      <c r="A15" s="20">
        <f t="shared" si="5"/>
        <v>11</v>
      </c>
      <c r="B15" s="138" t="s">
        <v>597</v>
      </c>
      <c r="C15" s="234" t="s">
        <v>18</v>
      </c>
      <c r="D15" s="22">
        <f t="shared" si="0"/>
        <v>0</v>
      </c>
      <c r="E15" s="205" t="s">
        <v>18</v>
      </c>
      <c r="F15" s="22">
        <f t="shared" si="0"/>
        <v>0</v>
      </c>
      <c r="G15" s="205" t="s">
        <v>18</v>
      </c>
      <c r="H15" s="22">
        <f t="shared" si="0"/>
        <v>0</v>
      </c>
      <c r="I15" s="205" t="s">
        <v>18</v>
      </c>
      <c r="J15" s="22">
        <f t="shared" si="0"/>
        <v>0</v>
      </c>
      <c r="K15" s="205" t="s">
        <v>18</v>
      </c>
      <c r="L15" s="22">
        <f t="shared" si="1"/>
        <v>0</v>
      </c>
      <c r="M15" s="205" t="s">
        <v>18</v>
      </c>
      <c r="N15" s="22">
        <f t="shared" si="0"/>
        <v>0</v>
      </c>
      <c r="O15" s="205" t="s">
        <v>18</v>
      </c>
      <c r="P15" s="22">
        <f t="shared" si="0"/>
        <v>0</v>
      </c>
      <c r="Q15" s="24">
        <f t="shared" si="2"/>
        <v>0</v>
      </c>
      <c r="R15" s="166">
        <f t="shared" si="3"/>
        <v>0</v>
      </c>
      <c r="S15" s="21">
        <v>225</v>
      </c>
      <c r="T15" s="24">
        <v>206</v>
      </c>
      <c r="U15" s="26">
        <v>70</v>
      </c>
      <c r="V15" s="26">
        <v>150</v>
      </c>
      <c r="W15" s="27">
        <f t="shared" si="6"/>
        <v>3.2549999999999999</v>
      </c>
      <c r="X15" s="35" t="s">
        <v>1201</v>
      </c>
    </row>
    <row r="16" spans="1:24" ht="24.95" customHeight="1">
      <c r="A16" s="20">
        <f t="shared" si="5"/>
        <v>12</v>
      </c>
      <c r="B16" s="138" t="s">
        <v>598</v>
      </c>
      <c r="C16" s="23" t="s">
        <v>1347</v>
      </c>
      <c r="D16" s="22">
        <f t="shared" si="0"/>
        <v>8</v>
      </c>
      <c r="E16" s="21" t="s">
        <v>1351</v>
      </c>
      <c r="F16" s="22">
        <f t="shared" si="0"/>
        <v>6</v>
      </c>
      <c r="G16" s="21" t="s">
        <v>1348</v>
      </c>
      <c r="H16" s="22">
        <f t="shared" si="0"/>
        <v>5</v>
      </c>
      <c r="I16" s="21" t="s">
        <v>1350</v>
      </c>
      <c r="J16" s="22">
        <f t="shared" si="0"/>
        <v>7</v>
      </c>
      <c r="K16" s="21" t="s">
        <v>1347</v>
      </c>
      <c r="L16" s="22">
        <f t="shared" si="1"/>
        <v>8</v>
      </c>
      <c r="M16" s="21" t="s">
        <v>1349</v>
      </c>
      <c r="N16" s="22">
        <f t="shared" si="0"/>
        <v>9</v>
      </c>
      <c r="O16" s="21" t="s">
        <v>1349</v>
      </c>
      <c r="P16" s="22">
        <f t="shared" si="0"/>
        <v>9</v>
      </c>
      <c r="Q16" s="24">
        <f t="shared" si="2"/>
        <v>280</v>
      </c>
      <c r="R16" s="166">
        <f t="shared" si="3"/>
        <v>7</v>
      </c>
      <c r="S16" s="21">
        <v>265</v>
      </c>
      <c r="T16" s="24">
        <v>302</v>
      </c>
      <c r="U16" s="26">
        <v>312</v>
      </c>
      <c r="V16" s="26">
        <v>316</v>
      </c>
      <c r="W16" s="27">
        <f t="shared" si="6"/>
        <v>7.375</v>
      </c>
      <c r="X16" s="35" t="s">
        <v>1202</v>
      </c>
    </row>
    <row r="17" spans="1:24" ht="24.95" customHeight="1">
      <c r="A17" s="20">
        <f t="shared" si="5"/>
        <v>13</v>
      </c>
      <c r="B17" s="138" t="s">
        <v>599</v>
      </c>
      <c r="C17" s="23" t="s">
        <v>1349</v>
      </c>
      <c r="D17" s="22">
        <f t="shared" si="0"/>
        <v>9</v>
      </c>
      <c r="E17" s="21" t="s">
        <v>1349</v>
      </c>
      <c r="F17" s="22">
        <f t="shared" si="0"/>
        <v>9</v>
      </c>
      <c r="G17" s="21" t="s">
        <v>1347</v>
      </c>
      <c r="H17" s="22">
        <f t="shared" si="0"/>
        <v>8</v>
      </c>
      <c r="I17" s="21" t="s">
        <v>1347</v>
      </c>
      <c r="J17" s="22">
        <f t="shared" si="0"/>
        <v>8</v>
      </c>
      <c r="K17" s="21" t="s">
        <v>1349</v>
      </c>
      <c r="L17" s="22">
        <f t="shared" si="1"/>
        <v>9</v>
      </c>
      <c r="M17" s="21" t="s">
        <v>1349</v>
      </c>
      <c r="N17" s="22">
        <f t="shared" si="0"/>
        <v>9</v>
      </c>
      <c r="O17" s="21" t="s">
        <v>1349</v>
      </c>
      <c r="P17" s="22">
        <f t="shared" si="0"/>
        <v>9</v>
      </c>
      <c r="Q17" s="24">
        <f t="shared" si="2"/>
        <v>344</v>
      </c>
      <c r="R17" s="166">
        <f t="shared" si="3"/>
        <v>8.6</v>
      </c>
      <c r="S17" s="21">
        <v>324</v>
      </c>
      <c r="T17" s="24">
        <v>352</v>
      </c>
      <c r="U17" s="26">
        <v>294</v>
      </c>
      <c r="V17" s="26">
        <v>332</v>
      </c>
      <c r="W17" s="27">
        <f t="shared" si="6"/>
        <v>8.23</v>
      </c>
      <c r="X17" s="35" t="s">
        <v>1203</v>
      </c>
    </row>
    <row r="18" spans="1:24" ht="24.95" customHeight="1">
      <c r="A18" s="20">
        <f t="shared" si="5"/>
        <v>14</v>
      </c>
      <c r="B18" s="138" t="s">
        <v>600</v>
      </c>
      <c r="C18" s="23" t="s">
        <v>1347</v>
      </c>
      <c r="D18" s="22">
        <f t="shared" si="0"/>
        <v>8</v>
      </c>
      <c r="E18" s="21" t="s">
        <v>1350</v>
      </c>
      <c r="F18" s="22">
        <f t="shared" si="0"/>
        <v>7</v>
      </c>
      <c r="G18" s="21" t="s">
        <v>1351</v>
      </c>
      <c r="H18" s="22">
        <f t="shared" si="0"/>
        <v>6</v>
      </c>
      <c r="I18" s="21" t="s">
        <v>1347</v>
      </c>
      <c r="J18" s="22">
        <f t="shared" si="0"/>
        <v>8</v>
      </c>
      <c r="K18" s="21" t="s">
        <v>1347</v>
      </c>
      <c r="L18" s="22">
        <f t="shared" si="1"/>
        <v>8</v>
      </c>
      <c r="M18" s="21" t="s">
        <v>1346</v>
      </c>
      <c r="N18" s="22">
        <f t="shared" si="0"/>
        <v>10</v>
      </c>
      <c r="O18" s="21" t="s">
        <v>1347</v>
      </c>
      <c r="P18" s="22">
        <f t="shared" si="0"/>
        <v>8</v>
      </c>
      <c r="Q18" s="24">
        <f t="shared" si="2"/>
        <v>302</v>
      </c>
      <c r="R18" s="166">
        <f t="shared" si="3"/>
        <v>7.55</v>
      </c>
      <c r="S18" s="21">
        <v>278</v>
      </c>
      <c r="T18" s="24">
        <v>304</v>
      </c>
      <c r="U18" s="26">
        <v>332</v>
      </c>
      <c r="V18" s="26">
        <v>296</v>
      </c>
      <c r="W18" s="27">
        <f t="shared" si="6"/>
        <v>7.56</v>
      </c>
      <c r="X18" s="35" t="s">
        <v>938</v>
      </c>
    </row>
    <row r="19" spans="1:24" ht="24.95" customHeight="1">
      <c r="A19" s="20">
        <f t="shared" si="5"/>
        <v>15</v>
      </c>
      <c r="B19" s="138" t="s">
        <v>601</v>
      </c>
      <c r="C19" s="23" t="s">
        <v>1347</v>
      </c>
      <c r="D19" s="22">
        <f t="shared" si="0"/>
        <v>8</v>
      </c>
      <c r="E19" s="21" t="s">
        <v>1351</v>
      </c>
      <c r="F19" s="22">
        <f t="shared" si="0"/>
        <v>6</v>
      </c>
      <c r="G19" s="21" t="s">
        <v>1351</v>
      </c>
      <c r="H19" s="22">
        <f t="shared" si="0"/>
        <v>6</v>
      </c>
      <c r="I19" s="21" t="s">
        <v>1349</v>
      </c>
      <c r="J19" s="22">
        <f t="shared" si="0"/>
        <v>9</v>
      </c>
      <c r="K19" s="21" t="s">
        <v>1350</v>
      </c>
      <c r="L19" s="22">
        <f t="shared" si="1"/>
        <v>7</v>
      </c>
      <c r="M19" s="21" t="s">
        <v>1347</v>
      </c>
      <c r="N19" s="22">
        <f t="shared" si="0"/>
        <v>8</v>
      </c>
      <c r="O19" s="21" t="s">
        <v>1349</v>
      </c>
      <c r="P19" s="22">
        <f t="shared" si="0"/>
        <v>9</v>
      </c>
      <c r="Q19" s="24">
        <f t="shared" si="2"/>
        <v>296</v>
      </c>
      <c r="R19" s="166">
        <f t="shared" si="3"/>
        <v>7.4</v>
      </c>
      <c r="S19" s="21">
        <v>275</v>
      </c>
      <c r="T19" s="24">
        <v>276</v>
      </c>
      <c r="U19" s="26">
        <v>270</v>
      </c>
      <c r="V19" s="26">
        <v>294</v>
      </c>
      <c r="W19" s="27">
        <f t="shared" si="6"/>
        <v>7.0549999999999997</v>
      </c>
      <c r="X19" s="35" t="s">
        <v>1204</v>
      </c>
    </row>
    <row r="20" spans="1:24" ht="24.95" customHeight="1">
      <c r="A20" s="20">
        <f t="shared" si="5"/>
        <v>16</v>
      </c>
      <c r="B20" s="138" t="s">
        <v>602</v>
      </c>
      <c r="C20" s="23" t="s">
        <v>1350</v>
      </c>
      <c r="D20" s="22">
        <f t="shared" si="0"/>
        <v>7</v>
      </c>
      <c r="E20" s="21" t="s">
        <v>1350</v>
      </c>
      <c r="F20" s="22">
        <f t="shared" si="0"/>
        <v>7</v>
      </c>
      <c r="G20" s="21" t="s">
        <v>1350</v>
      </c>
      <c r="H20" s="22">
        <f t="shared" si="0"/>
        <v>7</v>
      </c>
      <c r="I20" s="21" t="s">
        <v>1350</v>
      </c>
      <c r="J20" s="22">
        <f t="shared" si="0"/>
        <v>7</v>
      </c>
      <c r="K20" s="21" t="s">
        <v>1347</v>
      </c>
      <c r="L20" s="22">
        <f t="shared" si="1"/>
        <v>8</v>
      </c>
      <c r="M20" s="21" t="s">
        <v>1349</v>
      </c>
      <c r="N20" s="22">
        <f t="shared" si="0"/>
        <v>9</v>
      </c>
      <c r="O20" s="21" t="s">
        <v>1349</v>
      </c>
      <c r="P20" s="22">
        <f t="shared" si="0"/>
        <v>9</v>
      </c>
      <c r="Q20" s="24">
        <f t="shared" si="2"/>
        <v>294</v>
      </c>
      <c r="R20" s="166">
        <f t="shared" si="3"/>
        <v>7.35</v>
      </c>
      <c r="S20" s="21">
        <v>300</v>
      </c>
      <c r="T20" s="24">
        <v>322</v>
      </c>
      <c r="U20" s="26">
        <v>292</v>
      </c>
      <c r="V20" s="26">
        <v>316</v>
      </c>
      <c r="W20" s="27">
        <f t="shared" si="6"/>
        <v>7.62</v>
      </c>
      <c r="X20" s="35" t="s">
        <v>1205</v>
      </c>
    </row>
    <row r="21" spans="1:24" ht="24.95" customHeight="1">
      <c r="A21" s="20">
        <f t="shared" si="5"/>
        <v>17</v>
      </c>
      <c r="B21" s="138" t="s">
        <v>603</v>
      </c>
      <c r="C21" s="23" t="s">
        <v>1349</v>
      </c>
      <c r="D21" s="22">
        <f t="shared" si="0"/>
        <v>9</v>
      </c>
      <c r="E21" s="21" t="s">
        <v>1347</v>
      </c>
      <c r="F21" s="22">
        <f t="shared" si="0"/>
        <v>8</v>
      </c>
      <c r="G21" s="21" t="s">
        <v>1350</v>
      </c>
      <c r="H21" s="22">
        <f t="shared" si="0"/>
        <v>7</v>
      </c>
      <c r="I21" s="21" t="s">
        <v>1347</v>
      </c>
      <c r="J21" s="22">
        <f t="shared" si="0"/>
        <v>8</v>
      </c>
      <c r="K21" s="21" t="s">
        <v>1349</v>
      </c>
      <c r="L21" s="22">
        <f t="shared" si="1"/>
        <v>9</v>
      </c>
      <c r="M21" s="21" t="s">
        <v>1349</v>
      </c>
      <c r="N21" s="22">
        <f t="shared" si="0"/>
        <v>9</v>
      </c>
      <c r="O21" s="21" t="s">
        <v>1349</v>
      </c>
      <c r="P21" s="22">
        <f t="shared" si="0"/>
        <v>9</v>
      </c>
      <c r="Q21" s="24">
        <f t="shared" si="2"/>
        <v>330</v>
      </c>
      <c r="R21" s="166">
        <f t="shared" si="3"/>
        <v>8.25</v>
      </c>
      <c r="S21" s="21">
        <v>272</v>
      </c>
      <c r="T21" s="24">
        <v>342</v>
      </c>
      <c r="U21" s="26">
        <v>348</v>
      </c>
      <c r="V21" s="26">
        <v>366</v>
      </c>
      <c r="W21" s="27">
        <f t="shared" si="6"/>
        <v>8.2899999999999991</v>
      </c>
      <c r="X21" s="35" t="s">
        <v>1206</v>
      </c>
    </row>
    <row r="22" spans="1:24" ht="24.95" customHeight="1">
      <c r="A22" s="20">
        <f t="shared" si="5"/>
        <v>18</v>
      </c>
      <c r="B22" s="138" t="s">
        <v>604</v>
      </c>
      <c r="C22" s="23" t="s">
        <v>1347</v>
      </c>
      <c r="D22" s="22">
        <f t="shared" ref="D22:D99" si="7">IF(C22="AA",10, IF(C22="AB",9, IF(C22="BB",8, IF(C22="BC",7,IF(C22="CC",6, IF(C22="CD",5, IF(C22="DD",4,IF(C22="F",0))))))))</f>
        <v>8</v>
      </c>
      <c r="E22" s="21" t="s">
        <v>1350</v>
      </c>
      <c r="F22" s="22">
        <f t="shared" ref="F22:F99" si="8">IF(E22="AA",10, IF(E22="AB",9, IF(E22="BB",8, IF(E22="BC",7,IF(E22="CC",6, IF(E22="CD",5, IF(E22="DD",4,IF(E22="F",0))))))))</f>
        <v>7</v>
      </c>
      <c r="G22" s="21" t="s">
        <v>1347</v>
      </c>
      <c r="H22" s="22">
        <f t="shared" ref="H22:H99" si="9">IF(G22="AA",10, IF(G22="AB",9, IF(G22="BB",8, IF(G22="BC",7,IF(G22="CC",6, IF(G22="CD",5, IF(G22="DD",4,IF(G22="F",0))))))))</f>
        <v>8</v>
      </c>
      <c r="I22" s="21" t="s">
        <v>1347</v>
      </c>
      <c r="J22" s="22">
        <f t="shared" ref="J22:J99" si="10">IF(I22="AA",10, IF(I22="AB",9, IF(I22="BB",8, IF(I22="BC",7,IF(I22="CC",6, IF(I22="CD",5, IF(I22="DD",4,IF(I22="F",0))))))))</f>
        <v>8</v>
      </c>
      <c r="K22" s="21" t="s">
        <v>1347</v>
      </c>
      <c r="L22" s="22">
        <f t="shared" si="1"/>
        <v>8</v>
      </c>
      <c r="M22" s="21" t="s">
        <v>1346</v>
      </c>
      <c r="N22" s="22">
        <f t="shared" ref="N22:N99" si="11">IF(M22="AA",10, IF(M22="AB",9, IF(M22="BB",8, IF(M22="BC",7,IF(M22="CC",6, IF(M22="CD",5, IF(M22="DD",4,IF(M22="F",0))))))))</f>
        <v>10</v>
      </c>
      <c r="O22" s="21" t="s">
        <v>1350</v>
      </c>
      <c r="P22" s="22">
        <f t="shared" ref="P22:P99" si="12">IF(O22="AA",10, IF(O22="AB",9, IF(O22="BB",8, IF(O22="BC",7,IF(O22="CC",6, IF(O22="CD",5, IF(O22="DD",4,IF(O22="F",0))))))))</f>
        <v>7</v>
      </c>
      <c r="Q22" s="24">
        <f t="shared" si="2"/>
        <v>316</v>
      </c>
      <c r="R22" s="166">
        <f t="shared" si="3"/>
        <v>7.9</v>
      </c>
      <c r="S22" s="21">
        <v>263</v>
      </c>
      <c r="T22" s="24">
        <v>302</v>
      </c>
      <c r="U22" s="26">
        <v>304</v>
      </c>
      <c r="V22" s="26">
        <v>306</v>
      </c>
      <c r="W22" s="27">
        <f t="shared" si="6"/>
        <v>7.4550000000000001</v>
      </c>
      <c r="X22" s="35" t="s">
        <v>1207</v>
      </c>
    </row>
    <row r="23" spans="1:24" ht="24.95" customHeight="1">
      <c r="A23" s="20">
        <f t="shared" si="5"/>
        <v>19</v>
      </c>
      <c r="B23" s="138" t="s">
        <v>605</v>
      </c>
      <c r="C23" s="23" t="s">
        <v>1351</v>
      </c>
      <c r="D23" s="22">
        <f t="shared" si="7"/>
        <v>6</v>
      </c>
      <c r="E23" s="21" t="s">
        <v>1352</v>
      </c>
      <c r="F23" s="22">
        <f t="shared" si="8"/>
        <v>4</v>
      </c>
      <c r="G23" s="21" t="s">
        <v>1351</v>
      </c>
      <c r="H23" s="22">
        <f t="shared" si="9"/>
        <v>6</v>
      </c>
      <c r="I23" s="21" t="s">
        <v>1348</v>
      </c>
      <c r="J23" s="22">
        <f t="shared" si="10"/>
        <v>5</v>
      </c>
      <c r="K23" s="21" t="s">
        <v>1350</v>
      </c>
      <c r="L23" s="22">
        <f t="shared" si="1"/>
        <v>7</v>
      </c>
      <c r="M23" s="21" t="s">
        <v>1350</v>
      </c>
      <c r="N23" s="22">
        <f t="shared" si="11"/>
        <v>7</v>
      </c>
      <c r="O23" s="21" t="s">
        <v>1347</v>
      </c>
      <c r="P23" s="22">
        <f t="shared" si="12"/>
        <v>8</v>
      </c>
      <c r="Q23" s="24">
        <f t="shared" si="2"/>
        <v>232</v>
      </c>
      <c r="R23" s="166">
        <f t="shared" si="3"/>
        <v>5.8</v>
      </c>
      <c r="S23" s="21">
        <v>219</v>
      </c>
      <c r="T23" s="24">
        <v>240</v>
      </c>
      <c r="U23" s="26">
        <v>188</v>
      </c>
      <c r="V23" s="26">
        <v>254</v>
      </c>
      <c r="W23" s="27">
        <f t="shared" si="6"/>
        <v>5.665</v>
      </c>
      <c r="X23" s="35" t="s">
        <v>1208</v>
      </c>
    </row>
    <row r="24" spans="1:24" ht="24.95" customHeight="1">
      <c r="A24" s="20">
        <f t="shared" si="5"/>
        <v>20</v>
      </c>
      <c r="B24" s="138" t="s">
        <v>606</v>
      </c>
      <c r="C24" s="23" t="s">
        <v>1351</v>
      </c>
      <c r="D24" s="22">
        <f t="shared" si="7"/>
        <v>6</v>
      </c>
      <c r="E24" s="21" t="s">
        <v>1351</v>
      </c>
      <c r="F24" s="22">
        <f t="shared" si="8"/>
        <v>6</v>
      </c>
      <c r="G24" s="21" t="s">
        <v>1348</v>
      </c>
      <c r="H24" s="22">
        <f t="shared" si="9"/>
        <v>5</v>
      </c>
      <c r="I24" s="21" t="s">
        <v>1351</v>
      </c>
      <c r="J24" s="22">
        <f t="shared" si="10"/>
        <v>6</v>
      </c>
      <c r="K24" s="21" t="s">
        <v>1347</v>
      </c>
      <c r="L24" s="22">
        <f t="shared" si="1"/>
        <v>8</v>
      </c>
      <c r="M24" s="21" t="s">
        <v>1346</v>
      </c>
      <c r="N24" s="22">
        <f t="shared" si="11"/>
        <v>10</v>
      </c>
      <c r="O24" s="21" t="s">
        <v>1347</v>
      </c>
      <c r="P24" s="22">
        <f t="shared" si="12"/>
        <v>8</v>
      </c>
      <c r="Q24" s="24">
        <f t="shared" si="2"/>
        <v>256</v>
      </c>
      <c r="R24" s="166">
        <f t="shared" si="3"/>
        <v>6.4</v>
      </c>
      <c r="S24" s="21">
        <v>174</v>
      </c>
      <c r="T24" s="24">
        <v>222</v>
      </c>
      <c r="U24" s="26">
        <v>236</v>
      </c>
      <c r="V24" s="26">
        <v>232</v>
      </c>
      <c r="W24" s="27">
        <f t="shared" si="6"/>
        <v>5.6</v>
      </c>
      <c r="X24" s="35" t="s">
        <v>1209</v>
      </c>
    </row>
    <row r="25" spans="1:24" ht="24.95" customHeight="1">
      <c r="A25" s="20">
        <f t="shared" si="5"/>
        <v>21</v>
      </c>
      <c r="B25" s="138" t="s">
        <v>607</v>
      </c>
      <c r="C25" s="23" t="s">
        <v>1350</v>
      </c>
      <c r="D25" s="22">
        <f t="shared" si="7"/>
        <v>7</v>
      </c>
      <c r="E25" s="21" t="s">
        <v>1348</v>
      </c>
      <c r="F25" s="22">
        <f t="shared" si="8"/>
        <v>5</v>
      </c>
      <c r="G25" s="205" t="s">
        <v>18</v>
      </c>
      <c r="H25" s="22">
        <f t="shared" si="9"/>
        <v>0</v>
      </c>
      <c r="I25" s="21" t="s">
        <v>1350</v>
      </c>
      <c r="J25" s="22">
        <f t="shared" si="10"/>
        <v>7</v>
      </c>
      <c r="K25" s="21" t="s">
        <v>1351</v>
      </c>
      <c r="L25" s="22">
        <f t="shared" si="1"/>
        <v>6</v>
      </c>
      <c r="M25" s="21" t="s">
        <v>1350</v>
      </c>
      <c r="N25" s="22">
        <f t="shared" si="11"/>
        <v>7</v>
      </c>
      <c r="O25" s="21" t="s">
        <v>1350</v>
      </c>
      <c r="P25" s="22">
        <f t="shared" si="12"/>
        <v>7</v>
      </c>
      <c r="Q25" s="24">
        <f t="shared" si="2"/>
        <v>206</v>
      </c>
      <c r="R25" s="166">
        <f t="shared" si="3"/>
        <v>5.15</v>
      </c>
      <c r="S25" s="21">
        <v>195</v>
      </c>
      <c r="T25" s="24">
        <v>230</v>
      </c>
      <c r="U25" s="26">
        <v>124</v>
      </c>
      <c r="V25" s="26">
        <v>212</v>
      </c>
      <c r="W25" s="27">
        <f t="shared" si="6"/>
        <v>4.835</v>
      </c>
      <c r="X25" s="35" t="s">
        <v>1210</v>
      </c>
    </row>
    <row r="26" spans="1:24" ht="24.95" customHeight="1">
      <c r="A26" s="20">
        <f t="shared" si="5"/>
        <v>22</v>
      </c>
      <c r="B26" s="138" t="s">
        <v>608</v>
      </c>
      <c r="C26" s="234" t="s">
        <v>18</v>
      </c>
      <c r="D26" s="22">
        <f t="shared" si="7"/>
        <v>0</v>
      </c>
      <c r="E26" s="205" t="s">
        <v>18</v>
      </c>
      <c r="F26" s="22">
        <f t="shared" si="8"/>
        <v>0</v>
      </c>
      <c r="G26" s="205" t="s">
        <v>18</v>
      </c>
      <c r="H26" s="22">
        <f t="shared" si="9"/>
        <v>0</v>
      </c>
      <c r="I26" s="21" t="s">
        <v>1352</v>
      </c>
      <c r="J26" s="22">
        <f t="shared" si="10"/>
        <v>4</v>
      </c>
      <c r="K26" s="21" t="s">
        <v>1348</v>
      </c>
      <c r="L26" s="22">
        <f t="shared" si="1"/>
        <v>5</v>
      </c>
      <c r="M26" s="21" t="s">
        <v>1350</v>
      </c>
      <c r="N26" s="22">
        <f t="shared" si="11"/>
        <v>7</v>
      </c>
      <c r="O26" s="21" t="s">
        <v>1350</v>
      </c>
      <c r="P26" s="22">
        <f t="shared" si="12"/>
        <v>7</v>
      </c>
      <c r="Q26" s="24">
        <f t="shared" si="2"/>
        <v>90</v>
      </c>
      <c r="R26" s="166">
        <f t="shared" si="3"/>
        <v>2.25</v>
      </c>
      <c r="S26" s="21">
        <v>112</v>
      </c>
      <c r="T26" s="24">
        <v>170</v>
      </c>
      <c r="U26" s="176">
        <v>94</v>
      </c>
      <c r="V26" s="175">
        <v>30</v>
      </c>
      <c r="W26" s="27">
        <f t="shared" si="6"/>
        <v>2.48</v>
      </c>
      <c r="X26" s="35" t="s">
        <v>1211</v>
      </c>
    </row>
    <row r="27" spans="1:24" ht="24.95" customHeight="1">
      <c r="A27" s="20">
        <f>A26+1</f>
        <v>23</v>
      </c>
      <c r="B27" s="138" t="s">
        <v>609</v>
      </c>
      <c r="C27" s="23" t="s">
        <v>1347</v>
      </c>
      <c r="D27" s="22">
        <f t="shared" si="7"/>
        <v>8</v>
      </c>
      <c r="E27" s="21" t="s">
        <v>1347</v>
      </c>
      <c r="F27" s="22">
        <f t="shared" si="8"/>
        <v>8</v>
      </c>
      <c r="G27" s="21" t="s">
        <v>1350</v>
      </c>
      <c r="H27" s="22">
        <f t="shared" si="9"/>
        <v>7</v>
      </c>
      <c r="I27" s="21" t="s">
        <v>1350</v>
      </c>
      <c r="J27" s="22">
        <f t="shared" si="10"/>
        <v>7</v>
      </c>
      <c r="K27" s="21" t="s">
        <v>1347</v>
      </c>
      <c r="L27" s="22">
        <f t="shared" si="1"/>
        <v>8</v>
      </c>
      <c r="M27" s="21" t="s">
        <v>1349</v>
      </c>
      <c r="N27" s="22">
        <f t="shared" si="11"/>
        <v>9</v>
      </c>
      <c r="O27" s="21" t="s">
        <v>1350</v>
      </c>
      <c r="P27" s="22">
        <f t="shared" si="12"/>
        <v>7</v>
      </c>
      <c r="Q27" s="24">
        <f t="shared" si="2"/>
        <v>304</v>
      </c>
      <c r="R27" s="166">
        <f t="shared" si="3"/>
        <v>7.6</v>
      </c>
      <c r="S27" s="21">
        <v>236</v>
      </c>
      <c r="T27" s="24">
        <v>296</v>
      </c>
      <c r="U27" s="26">
        <v>248</v>
      </c>
      <c r="V27" s="26">
        <v>310</v>
      </c>
      <c r="W27" s="27">
        <f t="shared" si="6"/>
        <v>6.97</v>
      </c>
      <c r="X27" s="35" t="s">
        <v>1212</v>
      </c>
    </row>
    <row r="28" spans="1:24" ht="24.95" customHeight="1">
      <c r="A28" s="20">
        <f t="shared" ref="A28:A43" si="13">A27+1</f>
        <v>24</v>
      </c>
      <c r="B28" s="138" t="s">
        <v>610</v>
      </c>
      <c r="C28" s="23" t="s">
        <v>1347</v>
      </c>
      <c r="D28" s="22">
        <f t="shared" si="7"/>
        <v>8</v>
      </c>
      <c r="E28" s="21" t="s">
        <v>1347</v>
      </c>
      <c r="F28" s="22">
        <f t="shared" si="8"/>
        <v>8</v>
      </c>
      <c r="G28" s="21" t="s">
        <v>1352</v>
      </c>
      <c r="H28" s="22">
        <f t="shared" si="9"/>
        <v>4</v>
      </c>
      <c r="I28" s="21" t="s">
        <v>1350</v>
      </c>
      <c r="J28" s="22">
        <f t="shared" si="10"/>
        <v>7</v>
      </c>
      <c r="K28" s="21" t="s">
        <v>1347</v>
      </c>
      <c r="L28" s="22">
        <f t="shared" si="1"/>
        <v>8</v>
      </c>
      <c r="M28" s="21" t="s">
        <v>1349</v>
      </c>
      <c r="N28" s="22">
        <f t="shared" si="11"/>
        <v>9</v>
      </c>
      <c r="O28" s="21" t="s">
        <v>1347</v>
      </c>
      <c r="P28" s="22">
        <f t="shared" si="12"/>
        <v>8</v>
      </c>
      <c r="Q28" s="24">
        <f t="shared" si="2"/>
        <v>282</v>
      </c>
      <c r="R28" s="166">
        <f t="shared" si="3"/>
        <v>7.05</v>
      </c>
      <c r="S28" s="21">
        <v>252</v>
      </c>
      <c r="T28" s="24">
        <v>296</v>
      </c>
      <c r="U28" s="26">
        <v>228</v>
      </c>
      <c r="V28" s="26">
        <v>268</v>
      </c>
      <c r="W28" s="27">
        <f t="shared" si="6"/>
        <v>6.63</v>
      </c>
      <c r="X28" s="35" t="s">
        <v>1213</v>
      </c>
    </row>
    <row r="29" spans="1:24" ht="24.95" customHeight="1">
      <c r="A29" s="20">
        <f t="shared" si="13"/>
        <v>25</v>
      </c>
      <c r="B29" s="138" t="s">
        <v>611</v>
      </c>
      <c r="C29" s="23" t="s">
        <v>1347</v>
      </c>
      <c r="D29" s="22">
        <f t="shared" si="7"/>
        <v>8</v>
      </c>
      <c r="E29" s="21" t="s">
        <v>1347</v>
      </c>
      <c r="F29" s="22">
        <f t="shared" si="8"/>
        <v>8</v>
      </c>
      <c r="G29" s="21" t="s">
        <v>1347</v>
      </c>
      <c r="H29" s="22">
        <f t="shared" si="9"/>
        <v>8</v>
      </c>
      <c r="I29" s="21" t="s">
        <v>1351</v>
      </c>
      <c r="J29" s="22">
        <f t="shared" si="10"/>
        <v>6</v>
      </c>
      <c r="K29" s="21" t="s">
        <v>1347</v>
      </c>
      <c r="L29" s="22">
        <f t="shared" si="1"/>
        <v>8</v>
      </c>
      <c r="M29" s="21" t="s">
        <v>1349</v>
      </c>
      <c r="N29" s="22">
        <f t="shared" si="11"/>
        <v>9</v>
      </c>
      <c r="O29" s="21" t="s">
        <v>1351</v>
      </c>
      <c r="P29" s="22">
        <f t="shared" si="12"/>
        <v>6</v>
      </c>
      <c r="Q29" s="24">
        <f t="shared" si="2"/>
        <v>302</v>
      </c>
      <c r="R29" s="166">
        <f t="shared" si="3"/>
        <v>7.55</v>
      </c>
      <c r="S29" s="21">
        <v>306</v>
      </c>
      <c r="T29" s="24">
        <v>352</v>
      </c>
      <c r="U29" s="26">
        <v>316</v>
      </c>
      <c r="V29" s="26">
        <v>320</v>
      </c>
      <c r="W29" s="27">
        <f t="shared" si="6"/>
        <v>7.98</v>
      </c>
      <c r="X29" s="35" t="s">
        <v>1214</v>
      </c>
    </row>
    <row r="30" spans="1:24" ht="24.95" customHeight="1">
      <c r="A30" s="75"/>
      <c r="B30" s="75"/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77"/>
      <c r="R30" s="167"/>
      <c r="S30" s="75"/>
      <c r="T30" s="77"/>
      <c r="U30" s="79"/>
      <c r="V30" s="79"/>
      <c r="W30" s="81"/>
      <c r="X30" s="59"/>
    </row>
    <row r="31" spans="1:24" ht="20.100000000000001" customHeight="1">
      <c r="A31" s="75"/>
      <c r="B31" s="75"/>
      <c r="C31" s="75"/>
      <c r="D31" s="76"/>
      <c r="E31" s="75"/>
      <c r="F31" s="76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7"/>
      <c r="R31" s="167"/>
      <c r="S31" s="75"/>
      <c r="T31" s="77"/>
      <c r="U31" s="79"/>
      <c r="V31" s="79"/>
      <c r="W31" s="81"/>
      <c r="X31" s="59"/>
    </row>
    <row r="32" spans="1:24" ht="20.100000000000001" customHeight="1">
      <c r="A32" s="75"/>
      <c r="B32" s="75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7"/>
      <c r="R32" s="167"/>
      <c r="S32" s="75"/>
      <c r="T32" s="77"/>
      <c r="U32" s="79"/>
      <c r="V32" s="79"/>
      <c r="W32" s="81"/>
      <c r="X32" s="59"/>
    </row>
    <row r="33" spans="1:26" ht="20.100000000000001" customHeight="1">
      <c r="A33" s="75"/>
      <c r="B33" s="75"/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77"/>
      <c r="R33" s="167"/>
      <c r="S33" s="75"/>
      <c r="T33" s="77"/>
      <c r="U33" s="79"/>
      <c r="V33" s="79"/>
      <c r="W33" s="81"/>
      <c r="X33" s="59"/>
    </row>
    <row r="34" spans="1:26" ht="20.100000000000001" customHeight="1">
      <c r="A34" s="75"/>
      <c r="B34" s="75"/>
      <c r="C34" s="75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7"/>
      <c r="R34" s="167"/>
      <c r="S34" s="75"/>
      <c r="T34" s="77"/>
      <c r="U34" s="79"/>
      <c r="V34" s="79"/>
      <c r="W34" s="81"/>
      <c r="X34" s="59"/>
    </row>
    <row r="35" spans="1:26" ht="20.100000000000001" customHeight="1">
      <c r="A35" s="75"/>
      <c r="B35" s="75"/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7"/>
      <c r="R35" s="167"/>
      <c r="S35" s="75"/>
      <c r="T35" s="77"/>
      <c r="U35" s="79"/>
      <c r="V35" s="79"/>
      <c r="W35" s="81"/>
      <c r="X35" s="59"/>
    </row>
    <row r="36" spans="1:26" s="134" customFormat="1" ht="20.100000000000001" customHeight="1">
      <c r="A36" s="168" t="s">
        <v>99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 t="s">
        <v>138</v>
      </c>
      <c r="L36" s="168"/>
      <c r="M36" s="168"/>
      <c r="N36" s="168"/>
      <c r="O36" s="168"/>
      <c r="P36" s="168"/>
      <c r="Q36" s="168" t="s">
        <v>126</v>
      </c>
      <c r="R36" s="168"/>
      <c r="S36" s="168"/>
      <c r="T36" s="168"/>
      <c r="U36" s="168" t="s">
        <v>100</v>
      </c>
      <c r="V36" s="168"/>
      <c r="W36" s="168"/>
      <c r="Z36" s="135"/>
    </row>
    <row r="37" spans="1:26" s="29" customFormat="1" ht="20.100000000000001" customHeight="1">
      <c r="A37" s="286" t="s">
        <v>11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</row>
    <row r="38" spans="1:26" s="29" customFormat="1" ht="20.100000000000001" customHeight="1">
      <c r="A38" s="270" t="s">
        <v>128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</row>
    <row r="39" spans="1:26" ht="20.100000000000001" customHeight="1">
      <c r="A39" s="314" t="s">
        <v>140</v>
      </c>
      <c r="B39" s="314" t="s">
        <v>0</v>
      </c>
      <c r="C39" s="316" t="s">
        <v>61</v>
      </c>
      <c r="D39" s="317"/>
      <c r="E39" s="318" t="s">
        <v>62</v>
      </c>
      <c r="F39" s="319"/>
      <c r="G39" s="318" t="s">
        <v>63</v>
      </c>
      <c r="H39" s="319"/>
      <c r="I39" s="318" t="s">
        <v>64</v>
      </c>
      <c r="J39" s="319"/>
      <c r="K39" s="318" t="s">
        <v>41</v>
      </c>
      <c r="L39" s="319"/>
      <c r="M39" s="316" t="s">
        <v>65</v>
      </c>
      <c r="N39" s="317"/>
      <c r="O39" s="316" t="s">
        <v>66</v>
      </c>
      <c r="P39" s="317"/>
      <c r="Q39" s="318" t="s">
        <v>10</v>
      </c>
      <c r="R39" s="319"/>
      <c r="S39" s="158" t="s">
        <v>1</v>
      </c>
      <c r="T39" s="158" t="s">
        <v>2</v>
      </c>
      <c r="U39" s="158" t="s">
        <v>3</v>
      </c>
      <c r="V39" s="158" t="s">
        <v>9</v>
      </c>
      <c r="W39" s="18" t="s">
        <v>46</v>
      </c>
    </row>
    <row r="40" spans="1:26" ht="78" customHeight="1" thickBot="1">
      <c r="A40" s="315"/>
      <c r="B40" s="315"/>
      <c r="C40" s="310" t="s">
        <v>67</v>
      </c>
      <c r="D40" s="310"/>
      <c r="E40" s="310" t="s">
        <v>68</v>
      </c>
      <c r="F40" s="310"/>
      <c r="G40" s="310" t="s">
        <v>69</v>
      </c>
      <c r="H40" s="310"/>
      <c r="I40" s="310" t="s">
        <v>70</v>
      </c>
      <c r="J40" s="310"/>
      <c r="K40" s="310" t="s">
        <v>32</v>
      </c>
      <c r="L40" s="310"/>
      <c r="M40" s="310" t="s">
        <v>71</v>
      </c>
      <c r="N40" s="310"/>
      <c r="O40" s="310" t="s">
        <v>72</v>
      </c>
      <c r="P40" s="310"/>
      <c r="Q40" s="158" t="s">
        <v>4</v>
      </c>
      <c r="R40" s="131" t="s">
        <v>5</v>
      </c>
      <c r="S40" s="158" t="s">
        <v>6</v>
      </c>
      <c r="T40" s="159" t="s">
        <v>7</v>
      </c>
      <c r="U40" s="159" t="s">
        <v>4</v>
      </c>
      <c r="V40" s="159" t="s">
        <v>4</v>
      </c>
      <c r="W40" s="18" t="s">
        <v>8</v>
      </c>
      <c r="X40" s="36" t="s">
        <v>122</v>
      </c>
    </row>
    <row r="41" spans="1:26" ht="24.95" customHeight="1">
      <c r="A41" s="20">
        <v>26</v>
      </c>
      <c r="B41" s="138" t="s">
        <v>612</v>
      </c>
      <c r="C41" s="23" t="s">
        <v>1350</v>
      </c>
      <c r="D41" s="22">
        <f t="shared" si="7"/>
        <v>7</v>
      </c>
      <c r="E41" s="21" t="s">
        <v>1351</v>
      </c>
      <c r="F41" s="22">
        <f t="shared" si="8"/>
        <v>6</v>
      </c>
      <c r="G41" s="21" t="s">
        <v>1348</v>
      </c>
      <c r="H41" s="22">
        <f t="shared" si="9"/>
        <v>5</v>
      </c>
      <c r="I41" s="21" t="s">
        <v>1351</v>
      </c>
      <c r="J41" s="22">
        <f t="shared" si="10"/>
        <v>6</v>
      </c>
      <c r="K41" s="21" t="s">
        <v>1347</v>
      </c>
      <c r="L41" s="22">
        <f t="shared" si="1"/>
        <v>8</v>
      </c>
      <c r="M41" s="21" t="s">
        <v>1346</v>
      </c>
      <c r="N41" s="22">
        <f t="shared" si="11"/>
        <v>10</v>
      </c>
      <c r="O41" s="21" t="s">
        <v>1351</v>
      </c>
      <c r="P41" s="22">
        <f t="shared" si="12"/>
        <v>6</v>
      </c>
      <c r="Q41" s="24">
        <f t="shared" si="2"/>
        <v>260</v>
      </c>
      <c r="R41" s="166">
        <f t="shared" ref="R41:R84" si="14">Q41/40</f>
        <v>6.5</v>
      </c>
      <c r="S41" s="21">
        <v>245</v>
      </c>
      <c r="T41" s="24">
        <v>302</v>
      </c>
      <c r="U41" s="26">
        <v>220</v>
      </c>
      <c r="V41" s="176">
        <v>256</v>
      </c>
      <c r="W41" s="27">
        <f t="shared" ref="W41:W65" si="15">(Q41+S41+T41+U41+V41)/200</f>
        <v>6.415</v>
      </c>
      <c r="X41" s="35" t="s">
        <v>1215</v>
      </c>
    </row>
    <row r="42" spans="1:26" ht="24.95" customHeight="1">
      <c r="A42" s="20">
        <f t="shared" si="13"/>
        <v>27</v>
      </c>
      <c r="B42" s="138" t="s">
        <v>613</v>
      </c>
      <c r="C42" s="23" t="s">
        <v>1350</v>
      </c>
      <c r="D42" s="22">
        <f t="shared" si="7"/>
        <v>7</v>
      </c>
      <c r="E42" s="21" t="s">
        <v>1348</v>
      </c>
      <c r="F42" s="22">
        <f t="shared" si="8"/>
        <v>5</v>
      </c>
      <c r="G42" s="21" t="s">
        <v>1352</v>
      </c>
      <c r="H42" s="22">
        <f t="shared" si="9"/>
        <v>4</v>
      </c>
      <c r="I42" s="21" t="s">
        <v>1349</v>
      </c>
      <c r="J42" s="22">
        <f t="shared" si="10"/>
        <v>9</v>
      </c>
      <c r="K42" s="21" t="s">
        <v>1347</v>
      </c>
      <c r="L42" s="22">
        <f t="shared" si="1"/>
        <v>8</v>
      </c>
      <c r="M42" s="21" t="s">
        <v>1350</v>
      </c>
      <c r="N42" s="22">
        <f t="shared" si="11"/>
        <v>7</v>
      </c>
      <c r="O42" s="21" t="s">
        <v>1347</v>
      </c>
      <c r="P42" s="22">
        <f t="shared" si="12"/>
        <v>8</v>
      </c>
      <c r="Q42" s="24">
        <f t="shared" si="2"/>
        <v>268</v>
      </c>
      <c r="R42" s="166">
        <f t="shared" si="14"/>
        <v>6.7</v>
      </c>
      <c r="S42" s="21">
        <v>272</v>
      </c>
      <c r="T42" s="24">
        <v>306</v>
      </c>
      <c r="U42" s="26">
        <v>260</v>
      </c>
      <c r="V42" s="26">
        <v>286</v>
      </c>
      <c r="W42" s="27">
        <f t="shared" si="15"/>
        <v>6.96</v>
      </c>
      <c r="X42" s="35" t="s">
        <v>1216</v>
      </c>
    </row>
    <row r="43" spans="1:26" ht="24.95" customHeight="1">
      <c r="A43" s="20">
        <f t="shared" si="13"/>
        <v>28</v>
      </c>
      <c r="B43" s="138" t="s">
        <v>614</v>
      </c>
      <c r="C43" s="23" t="s">
        <v>1347</v>
      </c>
      <c r="D43" s="22">
        <f t="shared" si="7"/>
        <v>8</v>
      </c>
      <c r="E43" s="21" t="s">
        <v>1351</v>
      </c>
      <c r="F43" s="22">
        <f t="shared" si="8"/>
        <v>6</v>
      </c>
      <c r="G43" s="21" t="s">
        <v>1350</v>
      </c>
      <c r="H43" s="22">
        <f t="shared" si="9"/>
        <v>7</v>
      </c>
      <c r="I43" s="21" t="s">
        <v>1347</v>
      </c>
      <c r="J43" s="22">
        <f t="shared" si="10"/>
        <v>8</v>
      </c>
      <c r="K43" s="21" t="s">
        <v>1349</v>
      </c>
      <c r="L43" s="22">
        <f t="shared" si="1"/>
        <v>9</v>
      </c>
      <c r="M43" s="21" t="s">
        <v>1351</v>
      </c>
      <c r="N43" s="22">
        <f t="shared" si="11"/>
        <v>6</v>
      </c>
      <c r="O43" s="21" t="s">
        <v>1348</v>
      </c>
      <c r="P43" s="22">
        <f t="shared" si="12"/>
        <v>5</v>
      </c>
      <c r="Q43" s="24">
        <f t="shared" si="2"/>
        <v>296</v>
      </c>
      <c r="R43" s="166">
        <f t="shared" si="14"/>
        <v>7.4</v>
      </c>
      <c r="S43" s="21">
        <v>269</v>
      </c>
      <c r="T43" s="24">
        <v>302</v>
      </c>
      <c r="U43" s="26">
        <v>270</v>
      </c>
      <c r="V43" s="26">
        <v>282</v>
      </c>
      <c r="W43" s="27">
        <f t="shared" si="15"/>
        <v>7.0949999999999998</v>
      </c>
      <c r="X43" s="35" t="s">
        <v>1217</v>
      </c>
    </row>
    <row r="44" spans="1:26" ht="24.95" customHeight="1">
      <c r="A44" s="20">
        <f t="shared" si="5"/>
        <v>29</v>
      </c>
      <c r="B44" s="138" t="s">
        <v>615</v>
      </c>
      <c r="C44" s="23" t="s">
        <v>1348</v>
      </c>
      <c r="D44" s="22">
        <f t="shared" si="7"/>
        <v>5</v>
      </c>
      <c r="E44" s="21" t="s">
        <v>1351</v>
      </c>
      <c r="F44" s="22">
        <f t="shared" si="8"/>
        <v>6</v>
      </c>
      <c r="G44" s="21" t="s">
        <v>1352</v>
      </c>
      <c r="H44" s="22">
        <f t="shared" si="9"/>
        <v>4</v>
      </c>
      <c r="I44" s="21" t="s">
        <v>1351</v>
      </c>
      <c r="J44" s="22">
        <f t="shared" si="10"/>
        <v>6</v>
      </c>
      <c r="K44" s="21" t="s">
        <v>1350</v>
      </c>
      <c r="L44" s="22">
        <f t="shared" si="1"/>
        <v>7</v>
      </c>
      <c r="M44" s="21" t="s">
        <v>1347</v>
      </c>
      <c r="N44" s="22">
        <f t="shared" si="11"/>
        <v>8</v>
      </c>
      <c r="O44" s="21" t="s">
        <v>1350</v>
      </c>
      <c r="P44" s="22">
        <f t="shared" si="12"/>
        <v>7</v>
      </c>
      <c r="Q44" s="24">
        <f t="shared" si="2"/>
        <v>228</v>
      </c>
      <c r="R44" s="166">
        <f t="shared" si="14"/>
        <v>5.7</v>
      </c>
      <c r="S44" s="21">
        <v>269</v>
      </c>
      <c r="T44" s="24">
        <v>348</v>
      </c>
      <c r="U44" s="26">
        <v>258</v>
      </c>
      <c r="V44" s="26">
        <v>256</v>
      </c>
      <c r="W44" s="27">
        <f t="shared" si="15"/>
        <v>6.7949999999999999</v>
      </c>
      <c r="X44" s="35" t="s">
        <v>1218</v>
      </c>
    </row>
    <row r="45" spans="1:26" ht="24.95" customHeight="1">
      <c r="A45" s="20">
        <f t="shared" si="5"/>
        <v>30</v>
      </c>
      <c r="B45" s="138" t="s">
        <v>616</v>
      </c>
      <c r="C45" s="23" t="s">
        <v>1350</v>
      </c>
      <c r="D45" s="22">
        <f t="shared" si="7"/>
        <v>7</v>
      </c>
      <c r="E45" s="21" t="s">
        <v>1351</v>
      </c>
      <c r="F45" s="22">
        <f t="shared" si="8"/>
        <v>6</v>
      </c>
      <c r="G45" s="21" t="s">
        <v>1348</v>
      </c>
      <c r="H45" s="22">
        <f t="shared" si="9"/>
        <v>5</v>
      </c>
      <c r="I45" s="21" t="s">
        <v>1350</v>
      </c>
      <c r="J45" s="22">
        <f t="shared" si="10"/>
        <v>7</v>
      </c>
      <c r="K45" s="21" t="s">
        <v>1347</v>
      </c>
      <c r="L45" s="22">
        <f t="shared" si="1"/>
        <v>8</v>
      </c>
      <c r="M45" s="21" t="s">
        <v>1349</v>
      </c>
      <c r="N45" s="22">
        <f t="shared" si="11"/>
        <v>9</v>
      </c>
      <c r="O45" s="21" t="s">
        <v>1350</v>
      </c>
      <c r="P45" s="22">
        <f t="shared" si="12"/>
        <v>7</v>
      </c>
      <c r="Q45" s="24">
        <f t="shared" si="2"/>
        <v>268</v>
      </c>
      <c r="R45" s="166">
        <f t="shared" si="14"/>
        <v>6.7</v>
      </c>
      <c r="S45" s="21">
        <v>262</v>
      </c>
      <c r="T45" s="24">
        <v>320</v>
      </c>
      <c r="U45" s="26">
        <v>290</v>
      </c>
      <c r="V45" s="26">
        <v>298</v>
      </c>
      <c r="W45" s="27">
        <f t="shared" si="15"/>
        <v>7.19</v>
      </c>
      <c r="X45" s="35" t="s">
        <v>1219</v>
      </c>
    </row>
    <row r="46" spans="1:26" ht="24.95" customHeight="1">
      <c r="A46" s="20">
        <f>A45+1</f>
        <v>31</v>
      </c>
      <c r="B46" s="138" t="s">
        <v>617</v>
      </c>
      <c r="C46" s="23" t="s">
        <v>1347</v>
      </c>
      <c r="D46" s="22">
        <f t="shared" si="7"/>
        <v>8</v>
      </c>
      <c r="E46" s="21" t="s">
        <v>1350</v>
      </c>
      <c r="F46" s="22">
        <f t="shared" si="8"/>
        <v>7</v>
      </c>
      <c r="G46" s="21" t="s">
        <v>1347</v>
      </c>
      <c r="H46" s="22">
        <f t="shared" si="9"/>
        <v>8</v>
      </c>
      <c r="I46" s="21" t="s">
        <v>1349</v>
      </c>
      <c r="J46" s="22">
        <f t="shared" si="10"/>
        <v>9</v>
      </c>
      <c r="K46" s="21" t="s">
        <v>1347</v>
      </c>
      <c r="L46" s="22">
        <f t="shared" ref="L46:L83" si="16">IF(K46="AA",10, IF(K46="AB",9, IF(K46="BB",8, IF(K46="BC",7,IF(K46="CC",6, IF(K46="CD",5, IF(K46="DD",4,IF(K46="F",0))))))))</f>
        <v>8</v>
      </c>
      <c r="M46" s="21" t="s">
        <v>1349</v>
      </c>
      <c r="N46" s="22">
        <f t="shared" si="11"/>
        <v>9</v>
      </c>
      <c r="O46" s="21" t="s">
        <v>1349</v>
      </c>
      <c r="P46" s="22">
        <f t="shared" si="12"/>
        <v>9</v>
      </c>
      <c r="Q46" s="24">
        <f t="shared" ref="Q46:Q83" si="17">(D46*8+F46*6+H46*8+J46*8+L46*6+N46*2+P46*2)</f>
        <v>326</v>
      </c>
      <c r="R46" s="166">
        <f t="shared" si="14"/>
        <v>8.15</v>
      </c>
      <c r="S46" s="21">
        <v>295</v>
      </c>
      <c r="T46" s="24">
        <v>324</v>
      </c>
      <c r="U46" s="26">
        <v>296</v>
      </c>
      <c r="V46" s="26">
        <v>328</v>
      </c>
      <c r="W46" s="27">
        <f t="shared" si="15"/>
        <v>7.8449999999999998</v>
      </c>
      <c r="X46" s="35" t="s">
        <v>1220</v>
      </c>
    </row>
    <row r="47" spans="1:26" ht="24.95" customHeight="1">
      <c r="A47" s="20">
        <f t="shared" si="5"/>
        <v>32</v>
      </c>
      <c r="B47" s="138" t="s">
        <v>618</v>
      </c>
      <c r="C47" s="23" t="s">
        <v>1351</v>
      </c>
      <c r="D47" s="22">
        <f t="shared" si="7"/>
        <v>6</v>
      </c>
      <c r="E47" s="21" t="s">
        <v>1352</v>
      </c>
      <c r="F47" s="22">
        <f t="shared" si="8"/>
        <v>4</v>
      </c>
      <c r="G47" s="21" t="s">
        <v>1348</v>
      </c>
      <c r="H47" s="22">
        <f t="shared" si="9"/>
        <v>5</v>
      </c>
      <c r="I47" s="21" t="s">
        <v>1349</v>
      </c>
      <c r="J47" s="22">
        <f t="shared" si="10"/>
        <v>9</v>
      </c>
      <c r="K47" s="21" t="s">
        <v>1347</v>
      </c>
      <c r="L47" s="22">
        <f t="shared" si="16"/>
        <v>8</v>
      </c>
      <c r="M47" s="21" t="s">
        <v>1349</v>
      </c>
      <c r="N47" s="22">
        <f t="shared" si="11"/>
        <v>9</v>
      </c>
      <c r="O47" s="21" t="s">
        <v>1350</v>
      </c>
      <c r="P47" s="22">
        <f t="shared" si="12"/>
        <v>7</v>
      </c>
      <c r="Q47" s="24">
        <f t="shared" si="17"/>
        <v>264</v>
      </c>
      <c r="R47" s="166">
        <f t="shared" si="14"/>
        <v>6.6</v>
      </c>
      <c r="S47" s="21">
        <v>336</v>
      </c>
      <c r="T47" s="24">
        <v>366</v>
      </c>
      <c r="U47" s="26">
        <v>290</v>
      </c>
      <c r="V47" s="26">
        <v>310</v>
      </c>
      <c r="W47" s="27">
        <f t="shared" si="15"/>
        <v>7.83</v>
      </c>
      <c r="X47" s="35" t="s">
        <v>1221</v>
      </c>
    </row>
    <row r="48" spans="1:26" ht="24.95" customHeight="1">
      <c r="A48" s="20">
        <f t="shared" si="5"/>
        <v>33</v>
      </c>
      <c r="B48" s="138" t="s">
        <v>619</v>
      </c>
      <c r="C48" s="23" t="s">
        <v>1347</v>
      </c>
      <c r="D48" s="22">
        <f>IF(C48="AA",10, IF(C48="AB",9, IF(C48="BB",8, IF(C48="BC",7,IF(C48="CC",6, IF(C48="CD",5, IF(C48="DD",4,IF(C48="F",0))))))))</f>
        <v>8</v>
      </c>
      <c r="E48" s="21" t="s">
        <v>1351</v>
      </c>
      <c r="F48" s="22">
        <f>IF(E48="AA",10, IF(E48="AB",9, IF(E48="BB",8, IF(E48="BC",7,IF(E48="CC",6, IF(E48="CD",5, IF(E48="DD",4,IF(E48="F",0))))))))</f>
        <v>6</v>
      </c>
      <c r="G48" s="21" t="s">
        <v>1351</v>
      </c>
      <c r="H48" s="22">
        <f>IF(G48="AA",10, IF(G48="AB",9, IF(G48="BB",8, IF(G48="BC",7,IF(G48="CC",6, IF(G48="CD",5, IF(G48="DD",4,IF(G48="F",0))))))))</f>
        <v>6</v>
      </c>
      <c r="I48" s="21" t="s">
        <v>1349</v>
      </c>
      <c r="J48" s="22">
        <f>IF(I48="AA",10, IF(I48="AB",9, IF(I48="BB",8, IF(I48="BC",7,IF(I48="CC",6, IF(I48="CD",5, IF(I48="DD",4,IF(I48="F",0))))))))</f>
        <v>9</v>
      </c>
      <c r="K48" s="21" t="s">
        <v>1347</v>
      </c>
      <c r="L48" s="22">
        <f t="shared" si="16"/>
        <v>8</v>
      </c>
      <c r="M48" s="21" t="s">
        <v>1349</v>
      </c>
      <c r="N48" s="22">
        <f>IF(M48="AA",10, IF(M48="AB",9, IF(M48="BB",8, IF(M48="BC",7,IF(M48="CC",6, IF(M48="CD",5, IF(M48="DD",4,IF(M48="F",0))))))))</f>
        <v>9</v>
      </c>
      <c r="O48" s="21" t="s">
        <v>1350</v>
      </c>
      <c r="P48" s="22">
        <f>IF(O48="AA",10, IF(O48="AB",9, IF(O48="BB",8, IF(O48="BC",7,IF(O48="CC",6, IF(O48="CD",5, IF(O48="DD",4,IF(O48="F",0))))))))</f>
        <v>7</v>
      </c>
      <c r="Q48" s="24">
        <f t="shared" si="17"/>
        <v>300</v>
      </c>
      <c r="R48" s="166">
        <f t="shared" si="14"/>
        <v>7.5</v>
      </c>
      <c r="S48" s="21">
        <v>258</v>
      </c>
      <c r="T48" s="24">
        <v>348</v>
      </c>
      <c r="U48" s="26">
        <v>300</v>
      </c>
      <c r="V48" s="26">
        <v>306</v>
      </c>
      <c r="W48" s="27">
        <f t="shared" si="15"/>
        <v>7.56</v>
      </c>
      <c r="X48" s="35" t="s">
        <v>1222</v>
      </c>
    </row>
    <row r="49" spans="1:24" ht="24.95" customHeight="1">
      <c r="A49" s="20">
        <f t="shared" si="5"/>
        <v>34</v>
      </c>
      <c r="B49" s="138" t="s">
        <v>620</v>
      </c>
      <c r="C49" s="23" t="s">
        <v>1351</v>
      </c>
      <c r="D49" s="22">
        <f t="shared" si="7"/>
        <v>6</v>
      </c>
      <c r="E49" s="21" t="s">
        <v>1352</v>
      </c>
      <c r="F49" s="22">
        <f t="shared" si="8"/>
        <v>4</v>
      </c>
      <c r="G49" s="205" t="s">
        <v>18</v>
      </c>
      <c r="H49" s="22">
        <f t="shared" si="9"/>
        <v>0</v>
      </c>
      <c r="I49" s="21" t="s">
        <v>1351</v>
      </c>
      <c r="J49" s="22">
        <f t="shared" si="10"/>
        <v>6</v>
      </c>
      <c r="K49" s="21" t="s">
        <v>1350</v>
      </c>
      <c r="L49" s="22">
        <f t="shared" si="16"/>
        <v>7</v>
      </c>
      <c r="M49" s="21" t="s">
        <v>1347</v>
      </c>
      <c r="N49" s="22">
        <f t="shared" si="11"/>
        <v>8</v>
      </c>
      <c r="O49" s="21" t="s">
        <v>1350</v>
      </c>
      <c r="P49" s="22">
        <f t="shared" si="12"/>
        <v>7</v>
      </c>
      <c r="Q49" s="24">
        <f t="shared" si="17"/>
        <v>192</v>
      </c>
      <c r="R49" s="166">
        <f t="shared" si="14"/>
        <v>4.8</v>
      </c>
      <c r="S49" s="21">
        <v>200</v>
      </c>
      <c r="T49" s="24">
        <v>222</v>
      </c>
      <c r="U49" s="26">
        <v>214</v>
      </c>
      <c r="V49" s="26">
        <v>216</v>
      </c>
      <c r="W49" s="27">
        <f t="shared" si="15"/>
        <v>5.22</v>
      </c>
      <c r="X49" s="35" t="s">
        <v>1223</v>
      </c>
    </row>
    <row r="50" spans="1:24" ht="24.95" customHeight="1">
      <c r="A50" s="20">
        <f t="shared" si="5"/>
        <v>35</v>
      </c>
      <c r="B50" s="138" t="s">
        <v>621</v>
      </c>
      <c r="C50" s="23" t="s">
        <v>1347</v>
      </c>
      <c r="D50" s="22">
        <f t="shared" si="7"/>
        <v>8</v>
      </c>
      <c r="E50" s="21" t="s">
        <v>1347</v>
      </c>
      <c r="F50" s="22">
        <f t="shared" si="8"/>
        <v>8</v>
      </c>
      <c r="G50" s="21" t="s">
        <v>1347</v>
      </c>
      <c r="H50" s="22">
        <f t="shared" si="9"/>
        <v>8</v>
      </c>
      <c r="I50" s="21" t="s">
        <v>1347</v>
      </c>
      <c r="J50" s="22">
        <f t="shared" si="10"/>
        <v>8</v>
      </c>
      <c r="K50" s="21" t="s">
        <v>1347</v>
      </c>
      <c r="L50" s="22">
        <f t="shared" si="16"/>
        <v>8</v>
      </c>
      <c r="M50" s="21" t="s">
        <v>1347</v>
      </c>
      <c r="N50" s="22">
        <f t="shared" si="11"/>
        <v>8</v>
      </c>
      <c r="O50" s="21" t="s">
        <v>1347</v>
      </c>
      <c r="P50" s="22">
        <f t="shared" si="12"/>
        <v>8</v>
      </c>
      <c r="Q50" s="24">
        <f t="shared" si="17"/>
        <v>320</v>
      </c>
      <c r="R50" s="166">
        <f t="shared" si="14"/>
        <v>8</v>
      </c>
      <c r="S50" s="21">
        <v>314</v>
      </c>
      <c r="T50" s="24">
        <v>350</v>
      </c>
      <c r="U50" s="26">
        <v>294</v>
      </c>
      <c r="V50" s="26">
        <v>326</v>
      </c>
      <c r="W50" s="27">
        <f t="shared" si="15"/>
        <v>8.02</v>
      </c>
      <c r="X50" s="35" t="s">
        <v>1224</v>
      </c>
    </row>
    <row r="51" spans="1:24" ht="24.95" customHeight="1">
      <c r="A51" s="20">
        <f t="shared" si="5"/>
        <v>36</v>
      </c>
      <c r="B51" s="138" t="s">
        <v>622</v>
      </c>
      <c r="C51" s="23" t="s">
        <v>1347</v>
      </c>
      <c r="D51" s="22">
        <f t="shared" si="7"/>
        <v>8</v>
      </c>
      <c r="E51" s="21" t="s">
        <v>1350</v>
      </c>
      <c r="F51" s="22">
        <f t="shared" si="8"/>
        <v>7</v>
      </c>
      <c r="G51" s="21" t="s">
        <v>1347</v>
      </c>
      <c r="H51" s="22">
        <f t="shared" si="9"/>
        <v>8</v>
      </c>
      <c r="I51" s="21" t="s">
        <v>1347</v>
      </c>
      <c r="J51" s="22">
        <f t="shared" si="10"/>
        <v>8</v>
      </c>
      <c r="K51" s="21" t="s">
        <v>1347</v>
      </c>
      <c r="L51" s="22">
        <f t="shared" si="16"/>
        <v>8</v>
      </c>
      <c r="M51" s="21" t="s">
        <v>1349</v>
      </c>
      <c r="N51" s="22">
        <f t="shared" si="11"/>
        <v>9</v>
      </c>
      <c r="O51" s="21" t="s">
        <v>1347</v>
      </c>
      <c r="P51" s="22">
        <f t="shared" si="12"/>
        <v>8</v>
      </c>
      <c r="Q51" s="24">
        <f t="shared" si="17"/>
        <v>316</v>
      </c>
      <c r="R51" s="166">
        <f t="shared" si="14"/>
        <v>7.9</v>
      </c>
      <c r="S51" s="21">
        <v>273</v>
      </c>
      <c r="T51" s="24">
        <v>294</v>
      </c>
      <c r="U51" s="26">
        <v>258</v>
      </c>
      <c r="V51" s="26">
        <v>262</v>
      </c>
      <c r="W51" s="27">
        <f t="shared" si="15"/>
        <v>7.0149999999999997</v>
      </c>
      <c r="X51" s="35" t="s">
        <v>1225</v>
      </c>
    </row>
    <row r="52" spans="1:24" ht="24.95" customHeight="1">
      <c r="A52" s="20">
        <f t="shared" si="5"/>
        <v>37</v>
      </c>
      <c r="B52" s="138" t="s">
        <v>623</v>
      </c>
      <c r="C52" s="23" t="s">
        <v>1347</v>
      </c>
      <c r="D52" s="22">
        <f t="shared" si="7"/>
        <v>8</v>
      </c>
      <c r="E52" s="21" t="s">
        <v>1350</v>
      </c>
      <c r="F52" s="22">
        <f t="shared" si="8"/>
        <v>7</v>
      </c>
      <c r="G52" s="21" t="s">
        <v>1352</v>
      </c>
      <c r="H52" s="22">
        <f t="shared" si="9"/>
        <v>4</v>
      </c>
      <c r="I52" s="21" t="s">
        <v>1347</v>
      </c>
      <c r="J52" s="22">
        <f t="shared" si="10"/>
        <v>8</v>
      </c>
      <c r="K52" s="21" t="s">
        <v>1347</v>
      </c>
      <c r="L52" s="22">
        <f t="shared" si="16"/>
        <v>8</v>
      </c>
      <c r="M52" s="21" t="s">
        <v>1347</v>
      </c>
      <c r="N52" s="22">
        <f t="shared" si="11"/>
        <v>8</v>
      </c>
      <c r="O52" s="21" t="s">
        <v>1350</v>
      </c>
      <c r="P52" s="22">
        <f t="shared" si="12"/>
        <v>7</v>
      </c>
      <c r="Q52" s="24">
        <f t="shared" si="17"/>
        <v>280</v>
      </c>
      <c r="R52" s="166">
        <f t="shared" si="14"/>
        <v>7</v>
      </c>
      <c r="S52" s="21">
        <v>257</v>
      </c>
      <c r="T52" s="24">
        <v>302</v>
      </c>
      <c r="U52" s="26">
        <v>228</v>
      </c>
      <c r="V52" s="26">
        <v>262</v>
      </c>
      <c r="W52" s="27">
        <f t="shared" si="15"/>
        <v>6.6449999999999996</v>
      </c>
      <c r="X52" s="35" t="s">
        <v>1226</v>
      </c>
    </row>
    <row r="53" spans="1:24" ht="24.95" customHeight="1">
      <c r="A53" s="20">
        <f t="shared" si="5"/>
        <v>38</v>
      </c>
      <c r="B53" s="140" t="s">
        <v>624</v>
      </c>
      <c r="C53" s="23" t="s">
        <v>1347</v>
      </c>
      <c r="D53" s="22">
        <f t="shared" si="7"/>
        <v>8</v>
      </c>
      <c r="E53" s="21" t="s">
        <v>1350</v>
      </c>
      <c r="F53" s="22">
        <f t="shared" si="8"/>
        <v>7</v>
      </c>
      <c r="G53" s="21" t="s">
        <v>1348</v>
      </c>
      <c r="H53" s="22">
        <f t="shared" si="9"/>
        <v>5</v>
      </c>
      <c r="I53" s="21" t="s">
        <v>1347</v>
      </c>
      <c r="J53" s="22">
        <f t="shared" si="10"/>
        <v>8</v>
      </c>
      <c r="K53" s="21" t="s">
        <v>1347</v>
      </c>
      <c r="L53" s="22">
        <f t="shared" si="16"/>
        <v>8</v>
      </c>
      <c r="M53" s="21" t="s">
        <v>1346</v>
      </c>
      <c r="N53" s="22">
        <f t="shared" si="11"/>
        <v>10</v>
      </c>
      <c r="O53" s="21" t="s">
        <v>1347</v>
      </c>
      <c r="P53" s="22">
        <f t="shared" si="12"/>
        <v>8</v>
      </c>
      <c r="Q53" s="24">
        <f t="shared" si="17"/>
        <v>294</v>
      </c>
      <c r="R53" s="166">
        <f t="shared" si="14"/>
        <v>7.35</v>
      </c>
      <c r="S53" s="21">
        <v>288</v>
      </c>
      <c r="T53" s="24">
        <v>336</v>
      </c>
      <c r="U53" s="26">
        <v>292</v>
      </c>
      <c r="V53" s="26">
        <v>286</v>
      </c>
      <c r="W53" s="27">
        <f t="shared" si="15"/>
        <v>7.48</v>
      </c>
      <c r="X53" s="155" t="s">
        <v>1227</v>
      </c>
    </row>
    <row r="54" spans="1:24" ht="24.95" customHeight="1">
      <c r="A54" s="20">
        <f t="shared" si="5"/>
        <v>39</v>
      </c>
      <c r="B54" s="138" t="s">
        <v>625</v>
      </c>
      <c r="C54" s="23" t="s">
        <v>1347</v>
      </c>
      <c r="D54" s="22">
        <f t="shared" si="7"/>
        <v>8</v>
      </c>
      <c r="E54" s="21" t="s">
        <v>1347</v>
      </c>
      <c r="F54" s="22">
        <f t="shared" si="8"/>
        <v>8</v>
      </c>
      <c r="G54" s="21" t="s">
        <v>1350</v>
      </c>
      <c r="H54" s="22">
        <f t="shared" si="9"/>
        <v>7</v>
      </c>
      <c r="I54" s="21" t="s">
        <v>1346</v>
      </c>
      <c r="J54" s="22">
        <f t="shared" si="10"/>
        <v>10</v>
      </c>
      <c r="K54" s="21" t="s">
        <v>1347</v>
      </c>
      <c r="L54" s="22">
        <f t="shared" si="16"/>
        <v>8</v>
      </c>
      <c r="M54" s="21" t="s">
        <v>1350</v>
      </c>
      <c r="N54" s="22">
        <f t="shared" si="11"/>
        <v>7</v>
      </c>
      <c r="O54" s="21" t="s">
        <v>1350</v>
      </c>
      <c r="P54" s="22">
        <f t="shared" si="12"/>
        <v>7</v>
      </c>
      <c r="Q54" s="24">
        <f t="shared" si="17"/>
        <v>324</v>
      </c>
      <c r="R54" s="166">
        <f t="shared" si="14"/>
        <v>8.1</v>
      </c>
      <c r="S54" s="21">
        <v>285</v>
      </c>
      <c r="T54" s="24">
        <v>322</v>
      </c>
      <c r="U54" s="26">
        <v>282</v>
      </c>
      <c r="V54" s="26">
        <v>340</v>
      </c>
      <c r="W54" s="27">
        <f t="shared" si="15"/>
        <v>7.7649999999999997</v>
      </c>
      <c r="X54" s="35" t="s">
        <v>1228</v>
      </c>
    </row>
    <row r="55" spans="1:24" ht="24.95" customHeight="1">
      <c r="A55" s="20">
        <f t="shared" si="5"/>
        <v>40</v>
      </c>
      <c r="B55" s="138" t="s">
        <v>626</v>
      </c>
      <c r="C55" s="23" t="s">
        <v>1347</v>
      </c>
      <c r="D55" s="22">
        <f t="shared" si="7"/>
        <v>8</v>
      </c>
      <c r="E55" s="21" t="s">
        <v>1351</v>
      </c>
      <c r="F55" s="22">
        <f t="shared" si="8"/>
        <v>6</v>
      </c>
      <c r="G55" s="21" t="s">
        <v>1348</v>
      </c>
      <c r="H55" s="22">
        <f t="shared" si="9"/>
        <v>5</v>
      </c>
      <c r="I55" s="21" t="s">
        <v>1350</v>
      </c>
      <c r="J55" s="22">
        <f t="shared" si="10"/>
        <v>7</v>
      </c>
      <c r="K55" s="21" t="s">
        <v>1347</v>
      </c>
      <c r="L55" s="22">
        <f t="shared" si="16"/>
        <v>8</v>
      </c>
      <c r="M55" s="21" t="s">
        <v>1346</v>
      </c>
      <c r="N55" s="22">
        <f t="shared" si="11"/>
        <v>10</v>
      </c>
      <c r="O55" s="21" t="s">
        <v>1349</v>
      </c>
      <c r="P55" s="22">
        <f t="shared" si="12"/>
        <v>9</v>
      </c>
      <c r="Q55" s="24">
        <f t="shared" si="17"/>
        <v>282</v>
      </c>
      <c r="R55" s="166">
        <f t="shared" si="14"/>
        <v>7.05</v>
      </c>
      <c r="S55" s="21">
        <v>266</v>
      </c>
      <c r="T55" s="24">
        <v>282</v>
      </c>
      <c r="U55" s="26">
        <v>282</v>
      </c>
      <c r="V55" s="26">
        <v>290</v>
      </c>
      <c r="W55" s="27">
        <f t="shared" si="15"/>
        <v>7.01</v>
      </c>
      <c r="X55" s="35" t="s">
        <v>1229</v>
      </c>
    </row>
    <row r="56" spans="1:24" ht="24.95" customHeight="1">
      <c r="A56" s="20">
        <f t="shared" si="5"/>
        <v>41</v>
      </c>
      <c r="B56" s="138" t="s">
        <v>627</v>
      </c>
      <c r="C56" s="23" t="s">
        <v>1350</v>
      </c>
      <c r="D56" s="22">
        <f t="shared" si="7"/>
        <v>7</v>
      </c>
      <c r="E56" s="21" t="s">
        <v>1347</v>
      </c>
      <c r="F56" s="22">
        <f t="shared" si="8"/>
        <v>8</v>
      </c>
      <c r="G56" s="21" t="s">
        <v>1351</v>
      </c>
      <c r="H56" s="22">
        <f t="shared" si="9"/>
        <v>6</v>
      </c>
      <c r="I56" s="21" t="s">
        <v>1350</v>
      </c>
      <c r="J56" s="22">
        <f t="shared" si="10"/>
        <v>7</v>
      </c>
      <c r="K56" s="21" t="s">
        <v>1349</v>
      </c>
      <c r="L56" s="22">
        <f t="shared" si="16"/>
        <v>9</v>
      </c>
      <c r="M56" s="21" t="s">
        <v>1347</v>
      </c>
      <c r="N56" s="22">
        <f t="shared" si="11"/>
        <v>8</v>
      </c>
      <c r="O56" s="21" t="s">
        <v>1347</v>
      </c>
      <c r="P56" s="22">
        <f t="shared" si="12"/>
        <v>8</v>
      </c>
      <c r="Q56" s="24">
        <f t="shared" si="17"/>
        <v>294</v>
      </c>
      <c r="R56" s="166">
        <f t="shared" si="14"/>
        <v>7.35</v>
      </c>
      <c r="S56" s="21">
        <v>266</v>
      </c>
      <c r="T56" s="24">
        <v>276</v>
      </c>
      <c r="U56" s="26">
        <v>242</v>
      </c>
      <c r="V56" s="26">
        <v>320</v>
      </c>
      <c r="W56" s="27">
        <f t="shared" si="15"/>
        <v>6.99</v>
      </c>
      <c r="X56" s="35" t="s">
        <v>1230</v>
      </c>
    </row>
    <row r="57" spans="1:24" ht="24.95" customHeight="1">
      <c r="A57" s="20">
        <f t="shared" si="5"/>
        <v>42</v>
      </c>
      <c r="B57" s="138" t="s">
        <v>628</v>
      </c>
      <c r="C57" s="23" t="s">
        <v>1351</v>
      </c>
      <c r="D57" s="22">
        <f t="shared" si="7"/>
        <v>6</v>
      </c>
      <c r="E57" s="21" t="s">
        <v>1351</v>
      </c>
      <c r="F57" s="22">
        <f t="shared" si="8"/>
        <v>6</v>
      </c>
      <c r="G57" s="21" t="s">
        <v>1351</v>
      </c>
      <c r="H57" s="22">
        <f t="shared" si="9"/>
        <v>6</v>
      </c>
      <c r="I57" s="21" t="s">
        <v>1347</v>
      </c>
      <c r="J57" s="22">
        <f t="shared" si="10"/>
        <v>8</v>
      </c>
      <c r="K57" s="21" t="s">
        <v>1347</v>
      </c>
      <c r="L57" s="22">
        <f t="shared" si="16"/>
        <v>8</v>
      </c>
      <c r="M57" s="21" t="s">
        <v>1346</v>
      </c>
      <c r="N57" s="22">
        <f t="shared" si="11"/>
        <v>10</v>
      </c>
      <c r="O57" s="21" t="s">
        <v>1350</v>
      </c>
      <c r="P57" s="22">
        <f t="shared" si="12"/>
        <v>7</v>
      </c>
      <c r="Q57" s="24">
        <f t="shared" si="17"/>
        <v>278</v>
      </c>
      <c r="R57" s="166">
        <f t="shared" si="14"/>
        <v>6.95</v>
      </c>
      <c r="S57" s="21">
        <v>238</v>
      </c>
      <c r="T57" s="24">
        <v>280</v>
      </c>
      <c r="U57" s="26">
        <v>264</v>
      </c>
      <c r="V57" s="26">
        <v>288</v>
      </c>
      <c r="W57" s="27">
        <f t="shared" si="15"/>
        <v>6.74</v>
      </c>
      <c r="X57" s="35" t="s">
        <v>1231</v>
      </c>
    </row>
    <row r="58" spans="1:24" ht="24.95" customHeight="1">
      <c r="A58" s="20">
        <f>A57+1</f>
        <v>43</v>
      </c>
      <c r="B58" s="119" t="s">
        <v>629</v>
      </c>
      <c r="C58" s="23" t="s">
        <v>1347</v>
      </c>
      <c r="D58" s="22">
        <f>IF(C58="AA",10, IF(C58="AB",9, IF(C58="BB",8, IF(C58="BC",7,IF(C58="CC",6, IF(C58="CD",5, IF(C58="DD",4,IF(C58="F",0))))))))</f>
        <v>8</v>
      </c>
      <c r="E58" s="21" t="s">
        <v>1347</v>
      </c>
      <c r="F58" s="22">
        <f>IF(E58="AA",10, IF(E58="AB",9, IF(E58="BB",8, IF(E58="BC",7,IF(E58="CC",6, IF(E58="CD",5, IF(E58="DD",4,IF(E58="F",0))))))))</f>
        <v>8</v>
      </c>
      <c r="G58" s="21" t="s">
        <v>1346</v>
      </c>
      <c r="H58" s="22">
        <f>IF(G58="AA",10, IF(G58="AB",9, IF(G58="BB",8, IF(G58="BC",7,IF(G58="CC",6, IF(G58="CD",5, IF(G58="DD",4,IF(G58="F",0))))))))</f>
        <v>10</v>
      </c>
      <c r="I58" s="21" t="s">
        <v>1346</v>
      </c>
      <c r="J58" s="22">
        <f>IF(I58="AA",10, IF(I58="AB",9, IF(I58="BB",8, IF(I58="BC",7,IF(I58="CC",6, IF(I58="CD",5, IF(I58="DD",4,IF(I58="F",0))))))))</f>
        <v>10</v>
      </c>
      <c r="K58" s="21" t="s">
        <v>1346</v>
      </c>
      <c r="L58" s="22">
        <f t="shared" si="16"/>
        <v>10</v>
      </c>
      <c r="M58" s="21" t="s">
        <v>1349</v>
      </c>
      <c r="N58" s="22">
        <f>IF(M58="AA",10, IF(M58="AB",9, IF(M58="BB",8, IF(M58="BC",7,IF(M58="CC",6, IF(M58="CD",5, IF(M58="DD",4,IF(M58="F",0))))))))</f>
        <v>9</v>
      </c>
      <c r="O58" s="21" t="s">
        <v>1346</v>
      </c>
      <c r="P58" s="22">
        <f>IF(O58="AA",10, IF(O58="AB",9, IF(O58="BB",8, IF(O58="BC",7,IF(O58="CC",6, IF(O58="CD",5, IF(O58="DD",4,IF(O58="F",0))))))))</f>
        <v>10</v>
      </c>
      <c r="Q58" s="24">
        <f t="shared" si="17"/>
        <v>370</v>
      </c>
      <c r="R58" s="166">
        <f t="shared" si="14"/>
        <v>9.25</v>
      </c>
      <c r="S58" s="21">
        <v>334</v>
      </c>
      <c r="T58" s="24">
        <v>356</v>
      </c>
      <c r="U58" s="26">
        <v>324</v>
      </c>
      <c r="V58" s="26">
        <v>384</v>
      </c>
      <c r="W58" s="27">
        <f t="shared" si="15"/>
        <v>8.84</v>
      </c>
      <c r="X58" s="35" t="s">
        <v>1232</v>
      </c>
    </row>
    <row r="59" spans="1:24" ht="24.95" customHeight="1">
      <c r="A59" s="20">
        <f>A58+1</f>
        <v>44</v>
      </c>
      <c r="B59" s="138" t="s">
        <v>630</v>
      </c>
      <c r="C59" s="23" t="s">
        <v>1349</v>
      </c>
      <c r="D59" s="22">
        <f t="shared" ref="D59:D65" si="18">IF(C59="AA",10, IF(C59="AB",9, IF(C59="BB",8, IF(C59="BC",7,IF(C59="CC",6, IF(C59="CD",5, IF(C59="DD",4,IF(C59="F",0))))))))</f>
        <v>9</v>
      </c>
      <c r="E59" s="21" t="s">
        <v>1347</v>
      </c>
      <c r="F59" s="22">
        <f t="shared" ref="F59:F65" si="19">IF(E59="AA",10, IF(E59="AB",9, IF(E59="BB",8, IF(E59="BC",7,IF(E59="CC",6, IF(E59="CD",5, IF(E59="DD",4,IF(E59="F",0))))))))</f>
        <v>8</v>
      </c>
      <c r="G59" s="21" t="s">
        <v>1350</v>
      </c>
      <c r="H59" s="22">
        <f t="shared" ref="H59:H65" si="20">IF(G59="AA",10, IF(G59="AB",9, IF(G59="BB",8, IF(G59="BC",7,IF(G59="CC",6, IF(G59="CD",5, IF(G59="DD",4,IF(G59="F",0))))))))</f>
        <v>7</v>
      </c>
      <c r="I59" s="21" t="s">
        <v>1346</v>
      </c>
      <c r="J59" s="22">
        <f t="shared" ref="J59:J65" si="21">IF(I59="AA",10, IF(I59="AB",9, IF(I59="BB",8, IF(I59="BC",7,IF(I59="CC",6, IF(I59="CD",5, IF(I59="DD",4,IF(I59="F",0))))))))</f>
        <v>10</v>
      </c>
      <c r="K59" s="21" t="s">
        <v>1347</v>
      </c>
      <c r="L59" s="22">
        <f t="shared" si="16"/>
        <v>8</v>
      </c>
      <c r="M59" s="21" t="s">
        <v>1346</v>
      </c>
      <c r="N59" s="22">
        <f t="shared" ref="N59:N65" si="22">IF(M59="AA",10, IF(M59="AB",9, IF(M59="BB",8, IF(M59="BC",7,IF(M59="CC",6, IF(M59="CD",5, IF(M59="DD",4,IF(M59="F",0))))))))</f>
        <v>10</v>
      </c>
      <c r="O59" s="21" t="s">
        <v>1349</v>
      </c>
      <c r="P59" s="22">
        <f t="shared" ref="P59:P65" si="23">IF(O59="AA",10, IF(O59="AB",9, IF(O59="BB",8, IF(O59="BC",7,IF(O59="CC",6, IF(O59="CD",5, IF(O59="DD",4,IF(O59="F",0))))))))</f>
        <v>9</v>
      </c>
      <c r="Q59" s="24">
        <f t="shared" si="17"/>
        <v>342</v>
      </c>
      <c r="R59" s="166">
        <f t="shared" si="14"/>
        <v>8.5500000000000007</v>
      </c>
      <c r="S59" s="21">
        <v>320</v>
      </c>
      <c r="T59" s="24">
        <v>346</v>
      </c>
      <c r="U59" s="26">
        <v>362</v>
      </c>
      <c r="V59" s="26">
        <v>338</v>
      </c>
      <c r="W59" s="27">
        <f t="shared" si="15"/>
        <v>8.5399999999999991</v>
      </c>
      <c r="X59" s="35" t="s">
        <v>1233</v>
      </c>
    </row>
    <row r="60" spans="1:24" ht="24.95" customHeight="1">
      <c r="A60" s="20">
        <f t="shared" ref="A60:A65" si="24">A59+1</f>
        <v>45</v>
      </c>
      <c r="B60" s="138" t="s">
        <v>631</v>
      </c>
      <c r="C60" s="23" t="s">
        <v>1346</v>
      </c>
      <c r="D60" s="22">
        <f t="shared" si="18"/>
        <v>10</v>
      </c>
      <c r="E60" s="21" t="s">
        <v>1346</v>
      </c>
      <c r="F60" s="22">
        <f t="shared" si="19"/>
        <v>10</v>
      </c>
      <c r="G60" s="21" t="s">
        <v>1347</v>
      </c>
      <c r="H60" s="22">
        <f t="shared" si="20"/>
        <v>8</v>
      </c>
      <c r="I60" s="21" t="s">
        <v>1346</v>
      </c>
      <c r="J60" s="22">
        <f t="shared" si="21"/>
        <v>10</v>
      </c>
      <c r="K60" s="21" t="s">
        <v>1346</v>
      </c>
      <c r="L60" s="22">
        <f t="shared" si="16"/>
        <v>10</v>
      </c>
      <c r="M60" s="21" t="s">
        <v>1349</v>
      </c>
      <c r="N60" s="22">
        <f t="shared" si="22"/>
        <v>9</v>
      </c>
      <c r="O60" s="21" t="s">
        <v>1349</v>
      </c>
      <c r="P60" s="22">
        <f t="shared" si="23"/>
        <v>9</v>
      </c>
      <c r="Q60" s="24">
        <f t="shared" si="17"/>
        <v>380</v>
      </c>
      <c r="R60" s="166">
        <f t="shared" si="14"/>
        <v>9.5</v>
      </c>
      <c r="S60" s="21">
        <v>325</v>
      </c>
      <c r="T60" s="24">
        <v>334</v>
      </c>
      <c r="U60" s="26">
        <v>318</v>
      </c>
      <c r="V60" s="26">
        <v>360</v>
      </c>
      <c r="W60" s="27">
        <f t="shared" si="15"/>
        <v>8.5850000000000009</v>
      </c>
      <c r="X60" s="35" t="s">
        <v>1234</v>
      </c>
    </row>
    <row r="61" spans="1:24" ht="24.95" customHeight="1">
      <c r="A61" s="20">
        <f t="shared" si="24"/>
        <v>46</v>
      </c>
      <c r="B61" s="138" t="s">
        <v>632</v>
      </c>
      <c r="C61" s="23" t="s">
        <v>1347</v>
      </c>
      <c r="D61" s="22">
        <f t="shared" si="18"/>
        <v>8</v>
      </c>
      <c r="E61" s="21" t="s">
        <v>1349</v>
      </c>
      <c r="F61" s="22">
        <f t="shared" si="19"/>
        <v>9</v>
      </c>
      <c r="G61" s="21" t="s">
        <v>1350</v>
      </c>
      <c r="H61" s="22">
        <f t="shared" si="20"/>
        <v>7</v>
      </c>
      <c r="I61" s="21" t="s">
        <v>1346</v>
      </c>
      <c r="J61" s="22">
        <f t="shared" si="21"/>
        <v>10</v>
      </c>
      <c r="K61" s="21" t="s">
        <v>1349</v>
      </c>
      <c r="L61" s="22">
        <f t="shared" si="16"/>
        <v>9</v>
      </c>
      <c r="M61" s="21" t="s">
        <v>1346</v>
      </c>
      <c r="N61" s="22">
        <f t="shared" si="22"/>
        <v>10</v>
      </c>
      <c r="O61" s="21" t="s">
        <v>1349</v>
      </c>
      <c r="P61" s="22">
        <f t="shared" si="23"/>
        <v>9</v>
      </c>
      <c r="Q61" s="24">
        <f t="shared" si="17"/>
        <v>346</v>
      </c>
      <c r="R61" s="166">
        <f t="shared" si="14"/>
        <v>8.65</v>
      </c>
      <c r="S61" s="21">
        <v>343</v>
      </c>
      <c r="T61" s="24">
        <v>402</v>
      </c>
      <c r="U61" s="26">
        <v>386</v>
      </c>
      <c r="V61" s="26">
        <v>370</v>
      </c>
      <c r="W61" s="27">
        <f t="shared" si="15"/>
        <v>9.2349999999999994</v>
      </c>
      <c r="X61" s="35" t="s">
        <v>1235</v>
      </c>
    </row>
    <row r="62" spans="1:24" ht="24.95" customHeight="1">
      <c r="A62" s="20">
        <f t="shared" si="24"/>
        <v>47</v>
      </c>
      <c r="B62" s="138" t="s">
        <v>633</v>
      </c>
      <c r="C62" s="23" t="s">
        <v>1351</v>
      </c>
      <c r="D62" s="22">
        <f t="shared" si="18"/>
        <v>6</v>
      </c>
      <c r="E62" s="21" t="s">
        <v>1348</v>
      </c>
      <c r="F62" s="22">
        <f t="shared" si="19"/>
        <v>5</v>
      </c>
      <c r="G62" s="21" t="s">
        <v>1348</v>
      </c>
      <c r="H62" s="22">
        <f t="shared" si="20"/>
        <v>5</v>
      </c>
      <c r="I62" s="21" t="s">
        <v>1350</v>
      </c>
      <c r="J62" s="22">
        <f t="shared" si="21"/>
        <v>7</v>
      </c>
      <c r="K62" s="21" t="s">
        <v>1351</v>
      </c>
      <c r="L62" s="22">
        <f t="shared" si="16"/>
        <v>6</v>
      </c>
      <c r="M62" s="21" t="s">
        <v>1349</v>
      </c>
      <c r="N62" s="22">
        <f t="shared" si="22"/>
        <v>9</v>
      </c>
      <c r="O62" s="21" t="s">
        <v>1347</v>
      </c>
      <c r="P62" s="22">
        <f t="shared" si="23"/>
        <v>8</v>
      </c>
      <c r="Q62" s="24">
        <f t="shared" si="17"/>
        <v>244</v>
      </c>
      <c r="R62" s="166">
        <f t="shared" si="14"/>
        <v>6.1</v>
      </c>
      <c r="S62" s="21">
        <v>192</v>
      </c>
      <c r="T62" s="24">
        <v>298</v>
      </c>
      <c r="U62" s="26">
        <v>254</v>
      </c>
      <c r="V62" s="26">
        <v>248</v>
      </c>
      <c r="W62" s="27">
        <f t="shared" si="15"/>
        <v>6.18</v>
      </c>
      <c r="X62" s="35" t="s">
        <v>1236</v>
      </c>
    </row>
    <row r="63" spans="1:24" ht="24.95" customHeight="1">
      <c r="A63" s="20">
        <f t="shared" si="24"/>
        <v>48</v>
      </c>
      <c r="B63" s="138" t="s">
        <v>634</v>
      </c>
      <c r="C63" s="23" t="s">
        <v>1347</v>
      </c>
      <c r="D63" s="22">
        <f t="shared" si="18"/>
        <v>8</v>
      </c>
      <c r="E63" s="21" t="s">
        <v>1347</v>
      </c>
      <c r="F63" s="22">
        <f t="shared" si="19"/>
        <v>8</v>
      </c>
      <c r="G63" s="21" t="s">
        <v>1350</v>
      </c>
      <c r="H63" s="22">
        <f t="shared" si="20"/>
        <v>7</v>
      </c>
      <c r="I63" s="21" t="s">
        <v>1349</v>
      </c>
      <c r="J63" s="22">
        <f t="shared" si="21"/>
        <v>9</v>
      </c>
      <c r="K63" s="21" t="s">
        <v>1349</v>
      </c>
      <c r="L63" s="22">
        <f t="shared" si="16"/>
        <v>9</v>
      </c>
      <c r="M63" s="21" t="s">
        <v>1346</v>
      </c>
      <c r="N63" s="22">
        <f t="shared" si="22"/>
        <v>10</v>
      </c>
      <c r="O63" s="21" t="s">
        <v>1347</v>
      </c>
      <c r="P63" s="22">
        <f t="shared" si="23"/>
        <v>8</v>
      </c>
      <c r="Q63" s="24">
        <f t="shared" si="17"/>
        <v>330</v>
      </c>
      <c r="R63" s="166">
        <f t="shared" si="14"/>
        <v>8.25</v>
      </c>
      <c r="S63" s="21">
        <v>248</v>
      </c>
      <c r="T63" s="24">
        <v>270</v>
      </c>
      <c r="U63" s="26">
        <v>276</v>
      </c>
      <c r="V63" s="26">
        <v>332</v>
      </c>
      <c r="W63" s="27">
        <f t="shared" si="15"/>
        <v>7.28</v>
      </c>
      <c r="X63" s="35" t="s">
        <v>1237</v>
      </c>
    </row>
    <row r="64" spans="1:24" ht="24.95" customHeight="1">
      <c r="A64" s="20">
        <f t="shared" si="24"/>
        <v>49</v>
      </c>
      <c r="B64" s="138" t="s">
        <v>635</v>
      </c>
      <c r="C64" s="23" t="s">
        <v>1350</v>
      </c>
      <c r="D64" s="22">
        <f t="shared" si="18"/>
        <v>7</v>
      </c>
      <c r="E64" s="21" t="s">
        <v>1347</v>
      </c>
      <c r="F64" s="22">
        <f t="shared" si="19"/>
        <v>8</v>
      </c>
      <c r="G64" s="21" t="s">
        <v>1347</v>
      </c>
      <c r="H64" s="22">
        <f t="shared" si="20"/>
        <v>8</v>
      </c>
      <c r="I64" s="21" t="s">
        <v>1349</v>
      </c>
      <c r="J64" s="22">
        <f t="shared" si="21"/>
        <v>9</v>
      </c>
      <c r="K64" s="21" t="s">
        <v>1349</v>
      </c>
      <c r="L64" s="22">
        <f t="shared" si="16"/>
        <v>9</v>
      </c>
      <c r="M64" s="21" t="s">
        <v>1349</v>
      </c>
      <c r="N64" s="22">
        <f t="shared" si="22"/>
        <v>9</v>
      </c>
      <c r="O64" s="21" t="s">
        <v>1349</v>
      </c>
      <c r="P64" s="22">
        <f t="shared" si="23"/>
        <v>9</v>
      </c>
      <c r="Q64" s="24">
        <f t="shared" si="17"/>
        <v>330</v>
      </c>
      <c r="R64" s="166">
        <f t="shared" si="14"/>
        <v>8.25</v>
      </c>
      <c r="S64" s="21">
        <v>259</v>
      </c>
      <c r="T64" s="24">
        <v>292</v>
      </c>
      <c r="U64" s="26">
        <v>254</v>
      </c>
      <c r="V64" s="26">
        <v>328</v>
      </c>
      <c r="W64" s="27">
        <f t="shared" si="15"/>
        <v>7.3150000000000004</v>
      </c>
      <c r="X64" s="35" t="s">
        <v>1238</v>
      </c>
    </row>
    <row r="65" spans="1:26" ht="24.95" customHeight="1">
      <c r="A65" s="20">
        <f t="shared" si="24"/>
        <v>50</v>
      </c>
      <c r="B65" s="138" t="s">
        <v>636</v>
      </c>
      <c r="C65" s="23" t="s">
        <v>1347</v>
      </c>
      <c r="D65" s="22">
        <f t="shared" si="18"/>
        <v>8</v>
      </c>
      <c r="E65" s="21" t="s">
        <v>1350</v>
      </c>
      <c r="F65" s="22">
        <f t="shared" si="19"/>
        <v>7</v>
      </c>
      <c r="G65" s="21" t="s">
        <v>1351</v>
      </c>
      <c r="H65" s="22">
        <f t="shared" si="20"/>
        <v>6</v>
      </c>
      <c r="I65" s="21" t="s">
        <v>1347</v>
      </c>
      <c r="J65" s="22">
        <f t="shared" si="21"/>
        <v>8</v>
      </c>
      <c r="K65" s="21" t="s">
        <v>1347</v>
      </c>
      <c r="L65" s="22">
        <f t="shared" si="16"/>
        <v>8</v>
      </c>
      <c r="M65" s="21" t="s">
        <v>1347</v>
      </c>
      <c r="N65" s="22">
        <f t="shared" si="22"/>
        <v>8</v>
      </c>
      <c r="O65" s="21" t="s">
        <v>1347</v>
      </c>
      <c r="P65" s="22">
        <f t="shared" si="23"/>
        <v>8</v>
      </c>
      <c r="Q65" s="24">
        <f t="shared" si="17"/>
        <v>298</v>
      </c>
      <c r="R65" s="166">
        <f t="shared" si="14"/>
        <v>7.45</v>
      </c>
      <c r="S65" s="21">
        <v>247</v>
      </c>
      <c r="T65" s="24">
        <v>314</v>
      </c>
      <c r="U65" s="26">
        <v>284</v>
      </c>
      <c r="V65" s="26">
        <v>316</v>
      </c>
      <c r="W65" s="27">
        <f t="shared" si="15"/>
        <v>7.2949999999999999</v>
      </c>
      <c r="X65" s="35" t="s">
        <v>1239</v>
      </c>
    </row>
    <row r="66" spans="1:26" ht="24.95" customHeight="1">
      <c r="A66" s="75"/>
      <c r="B66" s="75"/>
      <c r="C66" s="75"/>
      <c r="D66" s="76"/>
      <c r="E66" s="75"/>
      <c r="F66" s="76"/>
      <c r="G66" s="75"/>
      <c r="H66" s="76"/>
      <c r="I66" s="75"/>
      <c r="J66" s="76"/>
      <c r="K66" s="75"/>
      <c r="L66" s="76"/>
      <c r="M66" s="75"/>
      <c r="N66" s="76"/>
      <c r="O66" s="75"/>
      <c r="P66" s="76"/>
      <c r="Q66" s="77"/>
      <c r="R66" s="167"/>
      <c r="S66" s="75"/>
      <c r="T66" s="77"/>
      <c r="U66" s="79"/>
      <c r="V66" s="79"/>
      <c r="W66" s="81"/>
    </row>
    <row r="67" spans="1:26" ht="24.95" customHeight="1">
      <c r="A67" s="75"/>
      <c r="B67" s="75"/>
      <c r="C67" s="75"/>
      <c r="D67" s="76"/>
      <c r="E67" s="75"/>
      <c r="F67" s="76"/>
      <c r="G67" s="75"/>
      <c r="H67" s="76"/>
      <c r="I67" s="75"/>
      <c r="J67" s="76"/>
      <c r="K67" s="75"/>
      <c r="L67" s="76"/>
      <c r="M67" s="75"/>
      <c r="N67" s="76"/>
      <c r="O67" s="75"/>
      <c r="P67" s="76"/>
      <c r="Q67" s="77"/>
      <c r="R67" s="167"/>
      <c r="S67" s="75"/>
      <c r="T67" s="77"/>
      <c r="U67" s="79"/>
      <c r="V67" s="79"/>
      <c r="W67" s="81"/>
    </row>
    <row r="68" spans="1:26" ht="20.100000000000001" customHeight="1">
      <c r="A68" s="75"/>
      <c r="B68" s="75"/>
      <c r="C68" s="75"/>
      <c r="D68" s="76"/>
      <c r="E68" s="75"/>
      <c r="F68" s="76"/>
      <c r="G68" s="75"/>
      <c r="H68" s="76"/>
      <c r="I68" s="75"/>
      <c r="J68" s="76"/>
      <c r="K68" s="75"/>
      <c r="L68" s="76"/>
      <c r="M68" s="75"/>
      <c r="N68" s="76"/>
      <c r="O68" s="75"/>
      <c r="P68" s="76"/>
      <c r="Q68" s="77"/>
      <c r="R68" s="167"/>
      <c r="S68" s="75"/>
      <c r="T68" s="77"/>
      <c r="U68" s="79"/>
      <c r="V68" s="79"/>
      <c r="W68" s="81"/>
    </row>
    <row r="69" spans="1:26" ht="20.100000000000001" customHeight="1">
      <c r="A69" s="75"/>
      <c r="B69" s="75"/>
      <c r="C69" s="75"/>
      <c r="D69" s="76"/>
      <c r="E69" s="75"/>
      <c r="F69" s="76"/>
      <c r="G69" s="75"/>
      <c r="H69" s="76"/>
      <c r="I69" s="75"/>
      <c r="J69" s="76"/>
      <c r="K69" s="75"/>
      <c r="L69" s="76"/>
      <c r="M69" s="75"/>
      <c r="N69" s="76"/>
      <c r="O69" s="75"/>
      <c r="P69" s="76"/>
      <c r="Q69" s="77"/>
      <c r="R69" s="167"/>
      <c r="S69" s="75"/>
      <c r="T69" s="77"/>
      <c r="U69" s="79"/>
      <c r="V69" s="79"/>
      <c r="W69" s="81"/>
    </row>
    <row r="70" spans="1:26" s="134" customFormat="1" ht="20.100000000000001" customHeight="1">
      <c r="A70" s="168" t="s">
        <v>99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 t="s">
        <v>138</v>
      </c>
      <c r="L70" s="168"/>
      <c r="M70" s="168"/>
      <c r="N70" s="168"/>
      <c r="O70" s="168"/>
      <c r="P70" s="168"/>
      <c r="Q70" s="168" t="s">
        <v>126</v>
      </c>
      <c r="R70" s="168"/>
      <c r="S70" s="168"/>
      <c r="T70" s="168"/>
      <c r="U70" s="168" t="s">
        <v>100</v>
      </c>
      <c r="V70" s="168"/>
      <c r="W70" s="168"/>
      <c r="Z70" s="135"/>
    </row>
    <row r="71" spans="1:26" ht="20.100000000000001" customHeight="1">
      <c r="A71" s="286" t="s">
        <v>124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157"/>
      <c r="W71" s="29"/>
      <c r="X71" s="29"/>
    </row>
    <row r="72" spans="1:26" ht="20.100000000000001" customHeight="1">
      <c r="A72" s="270" t="s">
        <v>128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9"/>
      <c r="X72" s="29"/>
    </row>
    <row r="73" spans="1:26" ht="20.100000000000001" customHeight="1">
      <c r="A73" s="314" t="s">
        <v>140</v>
      </c>
      <c r="B73" s="314" t="s">
        <v>0</v>
      </c>
      <c r="C73" s="316" t="s">
        <v>61</v>
      </c>
      <c r="D73" s="317"/>
      <c r="E73" s="318" t="s">
        <v>62</v>
      </c>
      <c r="F73" s="319"/>
      <c r="G73" s="318" t="s">
        <v>63</v>
      </c>
      <c r="H73" s="319"/>
      <c r="I73" s="318" t="s">
        <v>64</v>
      </c>
      <c r="J73" s="319"/>
      <c r="K73" s="318" t="s">
        <v>41</v>
      </c>
      <c r="L73" s="319"/>
      <c r="M73" s="316" t="s">
        <v>65</v>
      </c>
      <c r="N73" s="317"/>
      <c r="O73" s="316" t="s">
        <v>66</v>
      </c>
      <c r="P73" s="317"/>
      <c r="Q73" s="318" t="s">
        <v>10</v>
      </c>
      <c r="R73" s="319"/>
      <c r="S73" s="158" t="s">
        <v>1</v>
      </c>
      <c r="T73" s="158" t="s">
        <v>2</v>
      </c>
      <c r="U73" s="158" t="s">
        <v>3</v>
      </c>
      <c r="V73" s="158" t="s">
        <v>9</v>
      </c>
      <c r="W73" s="18" t="s">
        <v>46</v>
      </c>
    </row>
    <row r="74" spans="1:26" s="29" customFormat="1" ht="87.75" customHeight="1" thickBot="1">
      <c r="A74" s="315"/>
      <c r="B74" s="315"/>
      <c r="C74" s="310" t="s">
        <v>67</v>
      </c>
      <c r="D74" s="310"/>
      <c r="E74" s="310" t="s">
        <v>68</v>
      </c>
      <c r="F74" s="310"/>
      <c r="G74" s="310" t="s">
        <v>69</v>
      </c>
      <c r="H74" s="310"/>
      <c r="I74" s="310" t="s">
        <v>70</v>
      </c>
      <c r="J74" s="310"/>
      <c r="K74" s="310" t="s">
        <v>32</v>
      </c>
      <c r="L74" s="310"/>
      <c r="M74" s="310" t="s">
        <v>71</v>
      </c>
      <c r="N74" s="310"/>
      <c r="O74" s="310" t="s">
        <v>72</v>
      </c>
      <c r="P74" s="310"/>
      <c r="Q74" s="158" t="s">
        <v>4</v>
      </c>
      <c r="R74" s="131" t="s">
        <v>5</v>
      </c>
      <c r="S74" s="158" t="s">
        <v>6</v>
      </c>
      <c r="T74" s="159" t="s">
        <v>7</v>
      </c>
      <c r="U74" s="159" t="s">
        <v>4</v>
      </c>
      <c r="V74" s="159" t="s">
        <v>4</v>
      </c>
      <c r="W74" s="18" t="s">
        <v>8</v>
      </c>
      <c r="X74" s="36"/>
    </row>
    <row r="75" spans="1:26" s="29" customFormat="1" ht="24.95" customHeight="1">
      <c r="A75" s="20">
        <v>51</v>
      </c>
      <c r="B75" s="138" t="s">
        <v>637</v>
      </c>
      <c r="C75" s="23" t="s">
        <v>1350</v>
      </c>
      <c r="D75" s="22">
        <f t="shared" si="7"/>
        <v>7</v>
      </c>
      <c r="E75" s="21" t="s">
        <v>1350</v>
      </c>
      <c r="F75" s="22">
        <f t="shared" si="8"/>
        <v>7</v>
      </c>
      <c r="G75" s="21" t="s">
        <v>1351</v>
      </c>
      <c r="H75" s="22">
        <f t="shared" si="9"/>
        <v>6</v>
      </c>
      <c r="I75" s="21" t="s">
        <v>1351</v>
      </c>
      <c r="J75" s="22">
        <f t="shared" si="10"/>
        <v>6</v>
      </c>
      <c r="K75" s="21" t="s">
        <v>1347</v>
      </c>
      <c r="L75" s="22">
        <f t="shared" si="16"/>
        <v>8</v>
      </c>
      <c r="M75" s="21" t="s">
        <v>1347</v>
      </c>
      <c r="N75" s="22">
        <f t="shared" si="11"/>
        <v>8</v>
      </c>
      <c r="O75" s="21" t="s">
        <v>1347</v>
      </c>
      <c r="P75" s="22">
        <f t="shared" si="12"/>
        <v>8</v>
      </c>
      <c r="Q75" s="24">
        <f t="shared" si="17"/>
        <v>274</v>
      </c>
      <c r="R75" s="166">
        <f t="shared" si="14"/>
        <v>6.85</v>
      </c>
      <c r="S75" s="21">
        <v>280</v>
      </c>
      <c r="T75" s="24">
        <v>320</v>
      </c>
      <c r="U75" s="26">
        <v>234</v>
      </c>
      <c r="V75" s="26">
        <v>226</v>
      </c>
      <c r="W75" s="27">
        <f t="shared" ref="W75:W99" si="25">(Q75+S75+T75+U75+V75)/200</f>
        <v>6.67</v>
      </c>
      <c r="X75" s="35" t="s">
        <v>1240</v>
      </c>
    </row>
    <row r="76" spans="1:26" ht="24.95" customHeight="1">
      <c r="A76" s="20">
        <f t="shared" si="5"/>
        <v>52</v>
      </c>
      <c r="B76" s="138" t="s">
        <v>638</v>
      </c>
      <c r="C76" s="23" t="s">
        <v>1347</v>
      </c>
      <c r="D76" s="22">
        <f t="shared" si="7"/>
        <v>8</v>
      </c>
      <c r="E76" s="21" t="s">
        <v>1350</v>
      </c>
      <c r="F76" s="22">
        <f t="shared" si="8"/>
        <v>7</v>
      </c>
      <c r="G76" s="21" t="s">
        <v>1351</v>
      </c>
      <c r="H76" s="22">
        <f t="shared" si="9"/>
        <v>6</v>
      </c>
      <c r="I76" s="21" t="s">
        <v>1347</v>
      </c>
      <c r="J76" s="22">
        <f t="shared" si="10"/>
        <v>8</v>
      </c>
      <c r="K76" s="21" t="s">
        <v>1347</v>
      </c>
      <c r="L76" s="22">
        <f t="shared" si="16"/>
        <v>8</v>
      </c>
      <c r="M76" s="21" t="s">
        <v>1347</v>
      </c>
      <c r="N76" s="22">
        <f t="shared" si="11"/>
        <v>8</v>
      </c>
      <c r="O76" s="21" t="s">
        <v>1348</v>
      </c>
      <c r="P76" s="22">
        <f t="shared" si="12"/>
        <v>5</v>
      </c>
      <c r="Q76" s="24">
        <f t="shared" si="17"/>
        <v>292</v>
      </c>
      <c r="R76" s="166">
        <f t="shared" si="14"/>
        <v>7.3</v>
      </c>
      <c r="S76" s="21">
        <v>236</v>
      </c>
      <c r="T76" s="24">
        <v>272</v>
      </c>
      <c r="U76" s="26">
        <v>248</v>
      </c>
      <c r="V76" s="26">
        <v>320</v>
      </c>
      <c r="W76" s="27">
        <f t="shared" si="25"/>
        <v>6.84</v>
      </c>
      <c r="X76" s="35" t="s">
        <v>1241</v>
      </c>
    </row>
    <row r="77" spans="1:26" ht="24.95" customHeight="1">
      <c r="A77" s="20">
        <f t="shared" si="5"/>
        <v>53</v>
      </c>
      <c r="B77" s="138" t="s">
        <v>639</v>
      </c>
      <c r="C77" s="23" t="s">
        <v>1347</v>
      </c>
      <c r="D77" s="22">
        <f t="shared" si="7"/>
        <v>8</v>
      </c>
      <c r="E77" s="21" t="s">
        <v>1350</v>
      </c>
      <c r="F77" s="22">
        <f t="shared" si="8"/>
        <v>7</v>
      </c>
      <c r="G77" s="21" t="s">
        <v>1351</v>
      </c>
      <c r="H77" s="22">
        <f t="shared" si="9"/>
        <v>6</v>
      </c>
      <c r="I77" s="21" t="s">
        <v>1347</v>
      </c>
      <c r="J77" s="22">
        <f t="shared" si="10"/>
        <v>8</v>
      </c>
      <c r="K77" s="21" t="s">
        <v>1347</v>
      </c>
      <c r="L77" s="22">
        <f t="shared" si="16"/>
        <v>8</v>
      </c>
      <c r="M77" s="21" t="s">
        <v>1349</v>
      </c>
      <c r="N77" s="22">
        <f t="shared" si="11"/>
        <v>9</v>
      </c>
      <c r="O77" s="21" t="s">
        <v>1350</v>
      </c>
      <c r="P77" s="22">
        <f t="shared" si="12"/>
        <v>7</v>
      </c>
      <c r="Q77" s="24">
        <f t="shared" si="17"/>
        <v>298</v>
      </c>
      <c r="R77" s="166">
        <f t="shared" si="14"/>
        <v>7.45</v>
      </c>
      <c r="S77" s="21">
        <v>248</v>
      </c>
      <c r="T77" s="24">
        <v>270</v>
      </c>
      <c r="U77" s="26">
        <v>256</v>
      </c>
      <c r="V77" s="26">
        <v>294</v>
      </c>
      <c r="W77" s="27">
        <f t="shared" si="25"/>
        <v>6.83</v>
      </c>
      <c r="X77" s="35" t="s">
        <v>1242</v>
      </c>
    </row>
    <row r="78" spans="1:26" ht="24.95" customHeight="1">
      <c r="A78" s="20">
        <f t="shared" si="5"/>
        <v>54</v>
      </c>
      <c r="B78" s="138" t="s">
        <v>640</v>
      </c>
      <c r="C78" s="23" t="s">
        <v>1347</v>
      </c>
      <c r="D78" s="22">
        <f t="shared" si="7"/>
        <v>8</v>
      </c>
      <c r="E78" s="21" t="s">
        <v>1347</v>
      </c>
      <c r="F78" s="22">
        <f t="shared" si="8"/>
        <v>8</v>
      </c>
      <c r="G78" s="21" t="s">
        <v>1350</v>
      </c>
      <c r="H78" s="22">
        <f t="shared" si="9"/>
        <v>7</v>
      </c>
      <c r="I78" s="21" t="s">
        <v>1347</v>
      </c>
      <c r="J78" s="22">
        <f t="shared" si="10"/>
        <v>8</v>
      </c>
      <c r="K78" s="21" t="s">
        <v>1349</v>
      </c>
      <c r="L78" s="22">
        <f t="shared" si="16"/>
        <v>9</v>
      </c>
      <c r="M78" s="21" t="s">
        <v>1349</v>
      </c>
      <c r="N78" s="22">
        <f t="shared" si="11"/>
        <v>9</v>
      </c>
      <c r="O78" s="21" t="s">
        <v>1351</v>
      </c>
      <c r="P78" s="22">
        <f t="shared" si="12"/>
        <v>6</v>
      </c>
      <c r="Q78" s="24">
        <f t="shared" si="17"/>
        <v>316</v>
      </c>
      <c r="R78" s="166">
        <f t="shared" si="14"/>
        <v>7.9</v>
      </c>
      <c r="S78" s="21">
        <v>326</v>
      </c>
      <c r="T78" s="24">
        <v>368</v>
      </c>
      <c r="U78" s="26">
        <v>320</v>
      </c>
      <c r="V78" s="26">
        <v>346</v>
      </c>
      <c r="W78" s="27">
        <f t="shared" si="25"/>
        <v>8.3800000000000008</v>
      </c>
      <c r="X78" s="35" t="s">
        <v>1243</v>
      </c>
    </row>
    <row r="79" spans="1:26" ht="24.95" customHeight="1">
      <c r="A79" s="20">
        <f t="shared" si="5"/>
        <v>55</v>
      </c>
      <c r="B79" s="138" t="s">
        <v>641</v>
      </c>
      <c r="C79" s="23" t="s">
        <v>1350</v>
      </c>
      <c r="D79" s="22">
        <f t="shared" si="7"/>
        <v>7</v>
      </c>
      <c r="E79" s="21" t="s">
        <v>1347</v>
      </c>
      <c r="F79" s="22">
        <f t="shared" si="8"/>
        <v>8</v>
      </c>
      <c r="G79" s="21" t="s">
        <v>1350</v>
      </c>
      <c r="H79" s="22">
        <f t="shared" si="9"/>
        <v>7</v>
      </c>
      <c r="I79" s="21" t="s">
        <v>1349</v>
      </c>
      <c r="J79" s="22">
        <f t="shared" si="10"/>
        <v>9</v>
      </c>
      <c r="K79" s="21" t="s">
        <v>1349</v>
      </c>
      <c r="L79" s="22">
        <f t="shared" si="16"/>
        <v>9</v>
      </c>
      <c r="M79" s="21" t="s">
        <v>1349</v>
      </c>
      <c r="N79" s="22">
        <f t="shared" si="11"/>
        <v>9</v>
      </c>
      <c r="O79" s="21" t="s">
        <v>1350</v>
      </c>
      <c r="P79" s="22">
        <f t="shared" si="12"/>
        <v>7</v>
      </c>
      <c r="Q79" s="24">
        <f t="shared" si="17"/>
        <v>318</v>
      </c>
      <c r="R79" s="166">
        <f t="shared" si="14"/>
        <v>7.95</v>
      </c>
      <c r="S79" s="21">
        <v>245</v>
      </c>
      <c r="T79" s="24">
        <v>274</v>
      </c>
      <c r="U79" s="26">
        <v>278</v>
      </c>
      <c r="V79" s="26">
        <v>290</v>
      </c>
      <c r="W79" s="27">
        <f t="shared" si="25"/>
        <v>7.0250000000000004</v>
      </c>
      <c r="X79" s="35" t="s">
        <v>1244</v>
      </c>
    </row>
    <row r="80" spans="1:26" ht="24.95" customHeight="1">
      <c r="A80" s="20">
        <f t="shared" si="5"/>
        <v>56</v>
      </c>
      <c r="B80" s="119" t="s">
        <v>642</v>
      </c>
      <c r="C80" s="23" t="s">
        <v>1351</v>
      </c>
      <c r="D80" s="22">
        <f t="shared" si="7"/>
        <v>6</v>
      </c>
      <c r="E80" s="21" t="s">
        <v>1348</v>
      </c>
      <c r="F80" s="22">
        <f t="shared" si="8"/>
        <v>5</v>
      </c>
      <c r="G80" s="205" t="s">
        <v>18</v>
      </c>
      <c r="H80" s="22">
        <f t="shared" si="9"/>
        <v>0</v>
      </c>
      <c r="I80" s="21" t="s">
        <v>1348</v>
      </c>
      <c r="J80" s="22">
        <f t="shared" si="10"/>
        <v>5</v>
      </c>
      <c r="K80" s="21" t="s">
        <v>1350</v>
      </c>
      <c r="L80" s="22">
        <f t="shared" si="16"/>
        <v>7</v>
      </c>
      <c r="M80" s="21" t="s">
        <v>1350</v>
      </c>
      <c r="N80" s="22">
        <f t="shared" si="11"/>
        <v>7</v>
      </c>
      <c r="O80" s="21" t="s">
        <v>1352</v>
      </c>
      <c r="P80" s="22">
        <f t="shared" si="12"/>
        <v>4</v>
      </c>
      <c r="Q80" s="24">
        <f t="shared" si="17"/>
        <v>182</v>
      </c>
      <c r="R80" s="166">
        <f t="shared" si="14"/>
        <v>4.55</v>
      </c>
      <c r="S80" s="21">
        <v>179</v>
      </c>
      <c r="T80" s="144">
        <v>258</v>
      </c>
      <c r="U80" s="176">
        <v>104</v>
      </c>
      <c r="V80" s="176">
        <v>170</v>
      </c>
      <c r="W80" s="27">
        <f t="shared" si="25"/>
        <v>4.4649999999999999</v>
      </c>
      <c r="X80" s="147" t="s">
        <v>1245</v>
      </c>
    </row>
    <row r="81" spans="1:24" ht="24.95" customHeight="1">
      <c r="A81" s="20">
        <f t="shared" si="5"/>
        <v>57</v>
      </c>
      <c r="B81" s="138" t="s">
        <v>643</v>
      </c>
      <c r="C81" s="23" t="s">
        <v>1350</v>
      </c>
      <c r="D81" s="22">
        <f t="shared" si="7"/>
        <v>7</v>
      </c>
      <c r="E81" s="21" t="s">
        <v>1347</v>
      </c>
      <c r="F81" s="22">
        <f t="shared" si="8"/>
        <v>8</v>
      </c>
      <c r="G81" s="21" t="s">
        <v>1350</v>
      </c>
      <c r="H81" s="22">
        <f t="shared" si="9"/>
        <v>7</v>
      </c>
      <c r="I81" s="21" t="s">
        <v>1347</v>
      </c>
      <c r="J81" s="22">
        <f t="shared" si="10"/>
        <v>8</v>
      </c>
      <c r="K81" s="21" t="s">
        <v>1349</v>
      </c>
      <c r="L81" s="22">
        <f t="shared" si="16"/>
        <v>9</v>
      </c>
      <c r="M81" s="21" t="s">
        <v>1346</v>
      </c>
      <c r="N81" s="22">
        <f t="shared" si="11"/>
        <v>10</v>
      </c>
      <c r="O81" s="21" t="s">
        <v>1350</v>
      </c>
      <c r="P81" s="22">
        <f t="shared" si="12"/>
        <v>7</v>
      </c>
      <c r="Q81" s="24">
        <f t="shared" si="17"/>
        <v>312</v>
      </c>
      <c r="R81" s="166">
        <f t="shared" si="14"/>
        <v>7.8</v>
      </c>
      <c r="S81" s="21">
        <v>330</v>
      </c>
      <c r="T81" s="24">
        <v>336</v>
      </c>
      <c r="U81" s="26">
        <v>316</v>
      </c>
      <c r="V81" s="26">
        <v>342</v>
      </c>
      <c r="W81" s="27">
        <f t="shared" si="25"/>
        <v>8.18</v>
      </c>
      <c r="X81" s="35" t="s">
        <v>1246</v>
      </c>
    </row>
    <row r="82" spans="1:24" ht="24.95" customHeight="1">
      <c r="A82" s="20">
        <f t="shared" si="5"/>
        <v>58</v>
      </c>
      <c r="B82" s="138" t="s">
        <v>644</v>
      </c>
      <c r="C82" s="23" t="s">
        <v>1347</v>
      </c>
      <c r="D82" s="22">
        <f t="shared" si="7"/>
        <v>8</v>
      </c>
      <c r="E82" s="21" t="s">
        <v>1347</v>
      </c>
      <c r="F82" s="22">
        <f t="shared" si="8"/>
        <v>8</v>
      </c>
      <c r="G82" s="21" t="s">
        <v>1347</v>
      </c>
      <c r="H82" s="22">
        <f t="shared" si="9"/>
        <v>8</v>
      </c>
      <c r="I82" s="21" t="s">
        <v>1349</v>
      </c>
      <c r="J82" s="22">
        <f t="shared" si="10"/>
        <v>9</v>
      </c>
      <c r="K82" s="21" t="s">
        <v>1349</v>
      </c>
      <c r="L82" s="22">
        <f t="shared" si="16"/>
        <v>9</v>
      </c>
      <c r="M82" s="21" t="s">
        <v>1346</v>
      </c>
      <c r="N82" s="22">
        <f t="shared" si="11"/>
        <v>10</v>
      </c>
      <c r="O82" s="21" t="s">
        <v>1350</v>
      </c>
      <c r="P82" s="22">
        <f t="shared" si="12"/>
        <v>7</v>
      </c>
      <c r="Q82" s="24">
        <f t="shared" si="17"/>
        <v>336</v>
      </c>
      <c r="R82" s="166">
        <f t="shared" si="14"/>
        <v>8.4</v>
      </c>
      <c r="S82" s="21">
        <v>287</v>
      </c>
      <c r="T82" s="24">
        <v>338</v>
      </c>
      <c r="U82" s="26">
        <v>304</v>
      </c>
      <c r="V82" s="26">
        <v>352</v>
      </c>
      <c r="W82" s="27">
        <f t="shared" si="25"/>
        <v>8.0850000000000009</v>
      </c>
      <c r="X82" s="35" t="s">
        <v>1247</v>
      </c>
    </row>
    <row r="83" spans="1:24" ht="24.95" customHeight="1">
      <c r="A83" s="20">
        <f t="shared" si="5"/>
        <v>59</v>
      </c>
      <c r="B83" s="138" t="s">
        <v>645</v>
      </c>
      <c r="C83" s="23" t="s">
        <v>1351</v>
      </c>
      <c r="D83" s="22">
        <f t="shared" si="7"/>
        <v>6</v>
      </c>
      <c r="E83" s="21" t="s">
        <v>1351</v>
      </c>
      <c r="F83" s="22">
        <f t="shared" si="8"/>
        <v>6</v>
      </c>
      <c r="G83" s="21" t="s">
        <v>1348</v>
      </c>
      <c r="H83" s="22">
        <f t="shared" si="9"/>
        <v>5</v>
      </c>
      <c r="I83" s="21" t="s">
        <v>1351</v>
      </c>
      <c r="J83" s="22">
        <f t="shared" si="10"/>
        <v>6</v>
      </c>
      <c r="K83" s="21" t="s">
        <v>1351</v>
      </c>
      <c r="L83" s="22">
        <f t="shared" si="16"/>
        <v>6</v>
      </c>
      <c r="M83" s="21" t="s">
        <v>1347</v>
      </c>
      <c r="N83" s="22">
        <f t="shared" si="11"/>
        <v>8</v>
      </c>
      <c r="O83" s="21" t="s">
        <v>1352</v>
      </c>
      <c r="P83" s="22">
        <f t="shared" si="12"/>
        <v>4</v>
      </c>
      <c r="Q83" s="24">
        <f t="shared" si="17"/>
        <v>232</v>
      </c>
      <c r="R83" s="166">
        <f t="shared" si="14"/>
        <v>5.8</v>
      </c>
      <c r="S83" s="21">
        <v>220</v>
      </c>
      <c r="T83" s="24">
        <v>282</v>
      </c>
      <c r="U83" s="26">
        <v>276</v>
      </c>
      <c r="V83" s="26">
        <v>272</v>
      </c>
      <c r="W83" s="27">
        <f t="shared" si="25"/>
        <v>6.41</v>
      </c>
      <c r="X83" s="35" t="s">
        <v>1248</v>
      </c>
    </row>
    <row r="84" spans="1:24" ht="24.95" customHeight="1">
      <c r="A84" s="20">
        <f t="shared" si="5"/>
        <v>60</v>
      </c>
      <c r="B84" s="138" t="s">
        <v>646</v>
      </c>
      <c r="C84" s="23" t="s">
        <v>1347</v>
      </c>
      <c r="D84" s="22">
        <f t="shared" si="7"/>
        <v>8</v>
      </c>
      <c r="E84" s="21" t="s">
        <v>1349</v>
      </c>
      <c r="F84" s="22">
        <f t="shared" si="8"/>
        <v>9</v>
      </c>
      <c r="G84" s="21" t="s">
        <v>1350</v>
      </c>
      <c r="H84" s="22">
        <f t="shared" si="9"/>
        <v>7</v>
      </c>
      <c r="I84" s="21" t="s">
        <v>1347</v>
      </c>
      <c r="J84" s="22">
        <f t="shared" si="10"/>
        <v>8</v>
      </c>
      <c r="K84" s="21" t="s">
        <v>1347</v>
      </c>
      <c r="L84" s="22">
        <f t="shared" ref="L84:L120" si="26">IF(K84="AA",10, IF(K84="AB",9, IF(K84="BB",8, IF(K84="BC",7,IF(K84="CC",6, IF(K84="CD",5, IF(K84="DD",4,IF(K84="F",0))))))))</f>
        <v>8</v>
      </c>
      <c r="M84" s="21" t="s">
        <v>1349</v>
      </c>
      <c r="N84" s="22">
        <f t="shared" si="11"/>
        <v>9</v>
      </c>
      <c r="O84" s="21" t="s">
        <v>1350</v>
      </c>
      <c r="P84" s="22">
        <f t="shared" si="12"/>
        <v>7</v>
      </c>
      <c r="Q84" s="24">
        <f t="shared" ref="Q84:Q132" si="27">(D84*8+F84*6+H84*8+J84*8+L84*6+N84*2+P84*2)</f>
        <v>318</v>
      </c>
      <c r="R84" s="166">
        <f t="shared" si="14"/>
        <v>7.95</v>
      </c>
      <c r="S84" s="21">
        <v>336</v>
      </c>
      <c r="T84" s="24">
        <v>378</v>
      </c>
      <c r="U84" s="26">
        <v>320</v>
      </c>
      <c r="V84" s="26">
        <v>324</v>
      </c>
      <c r="W84" s="27">
        <f t="shared" si="25"/>
        <v>8.3800000000000008</v>
      </c>
      <c r="X84" s="35" t="s">
        <v>1249</v>
      </c>
    </row>
    <row r="85" spans="1:24" ht="24.95" customHeight="1">
      <c r="A85" s="20">
        <f t="shared" si="5"/>
        <v>61</v>
      </c>
      <c r="B85" s="138" t="s">
        <v>647</v>
      </c>
      <c r="C85" s="23" t="s">
        <v>1347</v>
      </c>
      <c r="D85" s="22">
        <f t="shared" si="7"/>
        <v>8</v>
      </c>
      <c r="E85" s="21" t="s">
        <v>1352</v>
      </c>
      <c r="F85" s="22">
        <f t="shared" si="8"/>
        <v>4</v>
      </c>
      <c r="G85" s="21" t="s">
        <v>1348</v>
      </c>
      <c r="H85" s="22">
        <f t="shared" si="9"/>
        <v>5</v>
      </c>
      <c r="I85" s="21" t="s">
        <v>1347</v>
      </c>
      <c r="J85" s="22">
        <f t="shared" si="10"/>
        <v>8</v>
      </c>
      <c r="K85" s="21" t="s">
        <v>1347</v>
      </c>
      <c r="L85" s="22">
        <f t="shared" si="26"/>
        <v>8</v>
      </c>
      <c r="M85" s="21" t="s">
        <v>1347</v>
      </c>
      <c r="N85" s="22">
        <f t="shared" si="11"/>
        <v>8</v>
      </c>
      <c r="O85" s="21" t="s">
        <v>1351</v>
      </c>
      <c r="P85" s="22">
        <f t="shared" si="12"/>
        <v>6</v>
      </c>
      <c r="Q85" s="24">
        <f t="shared" si="27"/>
        <v>268</v>
      </c>
      <c r="R85" s="166">
        <f t="shared" ref="R85:R99" si="28">Q85/40</f>
        <v>6.7</v>
      </c>
      <c r="S85" s="21">
        <v>256</v>
      </c>
      <c r="T85" s="24">
        <v>346</v>
      </c>
      <c r="U85" s="26">
        <v>304</v>
      </c>
      <c r="V85" s="26">
        <v>234</v>
      </c>
      <c r="W85" s="27">
        <f t="shared" si="25"/>
        <v>7.04</v>
      </c>
      <c r="X85" s="35" t="s">
        <v>1250</v>
      </c>
    </row>
    <row r="86" spans="1:24" ht="24.95" customHeight="1">
      <c r="A86" s="20">
        <f t="shared" ref="A86:A122" si="29">A85+1</f>
        <v>62</v>
      </c>
      <c r="B86" s="138" t="s">
        <v>648</v>
      </c>
      <c r="C86" s="23" t="s">
        <v>1352</v>
      </c>
      <c r="D86" s="22">
        <f>IF(C86="AA",10, IF(C86="AB",9, IF(C86="BB",8, IF(C86="BC",7,IF(C86="CC",6, IF(C86="CD",5, IF(C86="DD",4,IF(C86="F",0))))))))</f>
        <v>4</v>
      </c>
      <c r="E86" s="205" t="s">
        <v>18</v>
      </c>
      <c r="F86" s="22">
        <f>IF(E86="AA",10, IF(E86="AB",9, IF(E86="BB",8, IF(E86="BC",7,IF(E86="CC",6, IF(E86="CD",5, IF(E86="DD",4,IF(E86="F",0))))))))</f>
        <v>0</v>
      </c>
      <c r="G86" s="205" t="s">
        <v>18</v>
      </c>
      <c r="H86" s="22">
        <f>IF(G86="AA",10, IF(G86="AB",9, IF(G86="BB",8, IF(G86="BC",7,IF(G86="CC",6, IF(G86="CD",5, IF(G86="DD",4,IF(G86="F",0))))))))</f>
        <v>0</v>
      </c>
      <c r="I86" s="21" t="s">
        <v>1352</v>
      </c>
      <c r="J86" s="22">
        <f>IF(I86="AA",10, IF(I86="AB",9, IF(I86="BB",8, IF(I86="BC",7,IF(I86="CC",6, IF(I86="CD",5, IF(I86="DD",4,IF(I86="F",0))))))))</f>
        <v>4</v>
      </c>
      <c r="K86" s="21" t="s">
        <v>1352</v>
      </c>
      <c r="L86" s="22">
        <f t="shared" si="26"/>
        <v>4</v>
      </c>
      <c r="M86" s="21" t="s">
        <v>1350</v>
      </c>
      <c r="N86" s="22">
        <f>IF(M86="AA",10, IF(M86="AB",9, IF(M86="BB",8, IF(M86="BC",7,IF(M86="CC",6, IF(M86="CD",5, IF(M86="DD",4,IF(M86="F",0))))))))</f>
        <v>7</v>
      </c>
      <c r="O86" s="21" t="s">
        <v>1351</v>
      </c>
      <c r="P86" s="22">
        <f>IF(O86="AA",10, IF(O86="AB",9, IF(O86="BB",8, IF(O86="BC",7,IF(O86="CC",6, IF(O86="CD",5, IF(O86="DD",4,IF(O86="F",0))))))))</f>
        <v>6</v>
      </c>
      <c r="Q86" s="24">
        <f t="shared" si="27"/>
        <v>114</v>
      </c>
      <c r="R86" s="166">
        <f t="shared" si="28"/>
        <v>2.85</v>
      </c>
      <c r="S86" s="21">
        <v>222</v>
      </c>
      <c r="T86" s="24">
        <v>208</v>
      </c>
      <c r="U86" s="176">
        <v>174</v>
      </c>
      <c r="V86" s="176">
        <v>216</v>
      </c>
      <c r="W86" s="27">
        <f t="shared" si="25"/>
        <v>4.67</v>
      </c>
      <c r="X86" s="35" t="s">
        <v>1251</v>
      </c>
    </row>
    <row r="87" spans="1:24" ht="24.95" customHeight="1">
      <c r="A87" s="20">
        <f t="shared" si="29"/>
        <v>63</v>
      </c>
      <c r="B87" s="138" t="s">
        <v>649</v>
      </c>
      <c r="C87" s="23" t="s">
        <v>1352</v>
      </c>
      <c r="D87" s="22">
        <f>IF(C87="AA",10, IF(C87="AB",9, IF(C87="BB",8, IF(C87="BC",7,IF(C87="CC",6, IF(C87="CD",5, IF(C87="DD",4,IF(C87="F",0))))))))</f>
        <v>4</v>
      </c>
      <c r="E87" s="205" t="s">
        <v>18</v>
      </c>
      <c r="F87" s="22">
        <f>IF(E87="AA",10, IF(E87="AB",9, IF(E87="BB",8, IF(E87="BC",7,IF(E87="CC",6, IF(E87="CD",5, IF(E87="DD",4,IF(E87="F",0))))))))</f>
        <v>0</v>
      </c>
      <c r="G87" s="205" t="s">
        <v>18</v>
      </c>
      <c r="H87" s="22">
        <f>IF(G87="AA",10, IF(G87="AB",9, IF(G87="BB",8, IF(G87="BC",7,IF(G87="CC",6, IF(G87="CD",5, IF(G87="DD",4,IF(G87="F",0))))))))</f>
        <v>0</v>
      </c>
      <c r="I87" s="21" t="s">
        <v>1352</v>
      </c>
      <c r="J87" s="22">
        <f>IF(I87="AA",10, IF(I87="AB",9, IF(I87="BB",8, IF(I87="BC",7,IF(I87="CC",6, IF(I87="CD",5, IF(I87="DD",4,IF(I87="F",0))))))))</f>
        <v>4</v>
      </c>
      <c r="K87" s="21" t="s">
        <v>1348</v>
      </c>
      <c r="L87" s="22">
        <f t="shared" si="26"/>
        <v>5</v>
      </c>
      <c r="M87" s="21" t="s">
        <v>1347</v>
      </c>
      <c r="N87" s="22">
        <f>IF(M87="AA",10, IF(M87="AB",9, IF(M87="BB",8, IF(M87="BC",7,IF(M87="CC",6, IF(M87="CD",5, IF(M87="DD",4,IF(M87="F",0))))))))</f>
        <v>8</v>
      </c>
      <c r="O87" s="21" t="s">
        <v>1351</v>
      </c>
      <c r="P87" s="22">
        <f>IF(O87="AA",10, IF(O87="AB",9, IF(O87="BB",8, IF(O87="BC",7,IF(O87="CC",6, IF(O87="CD",5, IF(O87="DD",4,IF(O87="F",0))))))))</f>
        <v>6</v>
      </c>
      <c r="Q87" s="24">
        <f t="shared" si="27"/>
        <v>122</v>
      </c>
      <c r="R87" s="166">
        <f t="shared" si="28"/>
        <v>3.05</v>
      </c>
      <c r="S87" s="21">
        <v>206</v>
      </c>
      <c r="T87" s="24">
        <v>252</v>
      </c>
      <c r="U87" s="176">
        <v>192</v>
      </c>
      <c r="V87" s="175">
        <v>148</v>
      </c>
      <c r="W87" s="27">
        <f t="shared" si="25"/>
        <v>4.5999999999999996</v>
      </c>
      <c r="X87" s="35" t="s">
        <v>1252</v>
      </c>
    </row>
    <row r="88" spans="1:24" ht="24.95" customHeight="1">
      <c r="A88" s="20">
        <f t="shared" si="29"/>
        <v>64</v>
      </c>
      <c r="B88" s="138" t="s">
        <v>650</v>
      </c>
      <c r="C88" s="23" t="s">
        <v>1347</v>
      </c>
      <c r="D88" s="22">
        <f>IF(C88="AA",10, IF(C88="AB",9, IF(C88="BB",8, IF(C88="BC",7,IF(C88="CC",6, IF(C88="CD",5, IF(C88="DD",4,IF(C88="F",0))))))))</f>
        <v>8</v>
      </c>
      <c r="E88" s="21" t="s">
        <v>1347</v>
      </c>
      <c r="F88" s="22">
        <f>IF(E88="AA",10, IF(E88="AB",9, IF(E88="BB",8, IF(E88="BC",7,IF(E88="CC",6, IF(E88="CD",5, IF(E88="DD",4,IF(E88="F",0))))))))</f>
        <v>8</v>
      </c>
      <c r="G88" s="21" t="s">
        <v>1351</v>
      </c>
      <c r="H88" s="22">
        <f>IF(G88="AA",10, IF(G88="AB",9, IF(G88="BB",8, IF(G88="BC",7,IF(G88="CC",6, IF(G88="CD",5, IF(G88="DD",4,IF(G88="F",0))))))))</f>
        <v>6</v>
      </c>
      <c r="I88" s="21" t="s">
        <v>1347</v>
      </c>
      <c r="J88" s="22">
        <f>IF(I88="AA",10, IF(I88="AB",9, IF(I88="BB",8, IF(I88="BC",7,IF(I88="CC",6, IF(I88="CD",5, IF(I88="DD",4,IF(I88="F",0))))))))</f>
        <v>8</v>
      </c>
      <c r="K88" s="21" t="s">
        <v>1347</v>
      </c>
      <c r="L88" s="22">
        <f t="shared" si="26"/>
        <v>8</v>
      </c>
      <c r="M88" s="21" t="s">
        <v>1349</v>
      </c>
      <c r="N88" s="22">
        <f>IF(M88="AA",10, IF(M88="AB",9, IF(M88="BB",8, IF(M88="BC",7,IF(M88="CC",6, IF(M88="CD",5, IF(M88="DD",4,IF(M88="F",0))))))))</f>
        <v>9</v>
      </c>
      <c r="O88" s="21" t="s">
        <v>1350</v>
      </c>
      <c r="P88" s="22">
        <f>IF(O88="AA",10, IF(O88="AB",9, IF(O88="BB",8, IF(O88="BC",7,IF(O88="CC",6, IF(O88="CD",5, IF(O88="DD",4,IF(O88="F",0))))))))</f>
        <v>7</v>
      </c>
      <c r="Q88" s="24">
        <f t="shared" si="27"/>
        <v>304</v>
      </c>
      <c r="R88" s="166">
        <f t="shared" si="28"/>
        <v>7.6</v>
      </c>
      <c r="S88" s="21">
        <v>247</v>
      </c>
      <c r="T88" s="24">
        <v>328</v>
      </c>
      <c r="U88" s="26">
        <v>260</v>
      </c>
      <c r="V88" s="26">
        <v>316</v>
      </c>
      <c r="W88" s="27">
        <f t="shared" si="25"/>
        <v>7.2750000000000004</v>
      </c>
      <c r="X88" s="35" t="s">
        <v>1253</v>
      </c>
    </row>
    <row r="89" spans="1:24" ht="24.95" customHeight="1">
      <c r="A89" s="20">
        <f t="shared" si="29"/>
        <v>65</v>
      </c>
      <c r="B89" s="138" t="s">
        <v>651</v>
      </c>
      <c r="C89" s="23" t="s">
        <v>1347</v>
      </c>
      <c r="D89" s="22">
        <f>IF(C89="AA",10, IF(C89="AB",9, IF(C89="BB",8, IF(C89="BC",7,IF(C89="CC",6, IF(C89="CD",5, IF(C89="DD",4,IF(C89="F",0))))))))</f>
        <v>8</v>
      </c>
      <c r="E89" s="21" t="s">
        <v>1347</v>
      </c>
      <c r="F89" s="22">
        <f>IF(E89="AA",10, IF(E89="AB",9, IF(E89="BB",8, IF(E89="BC",7,IF(E89="CC",6, IF(E89="CD",5, IF(E89="DD",4,IF(E89="F",0))))))))</f>
        <v>8</v>
      </c>
      <c r="G89" s="21" t="s">
        <v>1350</v>
      </c>
      <c r="H89" s="22">
        <f>IF(G89="AA",10, IF(G89="AB",9, IF(G89="BB",8, IF(G89="BC",7,IF(G89="CC",6, IF(G89="CD",5, IF(G89="DD",4,IF(G89="F",0))))))))</f>
        <v>7</v>
      </c>
      <c r="I89" s="21" t="s">
        <v>1347</v>
      </c>
      <c r="J89" s="22">
        <f>IF(I89="AA",10, IF(I89="AB",9, IF(I89="BB",8, IF(I89="BC",7,IF(I89="CC",6, IF(I89="CD",5, IF(I89="DD",4,IF(I89="F",0))))))))</f>
        <v>8</v>
      </c>
      <c r="K89" s="21" t="s">
        <v>1347</v>
      </c>
      <c r="L89" s="22">
        <f t="shared" si="26"/>
        <v>8</v>
      </c>
      <c r="M89" s="21" t="s">
        <v>1346</v>
      </c>
      <c r="N89" s="22">
        <f>IF(M89="AA",10, IF(M89="AB",9, IF(M89="BB",8, IF(M89="BC",7,IF(M89="CC",6, IF(M89="CD",5, IF(M89="DD",4,IF(M89="F",0))))))))</f>
        <v>10</v>
      </c>
      <c r="O89" s="21" t="s">
        <v>1350</v>
      </c>
      <c r="P89" s="22">
        <f>IF(O89="AA",10, IF(O89="AB",9, IF(O89="BB",8, IF(O89="BC",7,IF(O89="CC",6, IF(O89="CD",5, IF(O89="DD",4,IF(O89="F",0))))))))</f>
        <v>7</v>
      </c>
      <c r="Q89" s="24">
        <f t="shared" si="27"/>
        <v>314</v>
      </c>
      <c r="R89" s="166">
        <f t="shared" si="28"/>
        <v>7.85</v>
      </c>
      <c r="S89" s="21">
        <v>243</v>
      </c>
      <c r="T89" s="24">
        <v>316</v>
      </c>
      <c r="U89" s="26">
        <v>230</v>
      </c>
      <c r="V89" s="26">
        <v>278</v>
      </c>
      <c r="W89" s="27">
        <f t="shared" si="25"/>
        <v>6.9050000000000002</v>
      </c>
      <c r="X89" s="35" t="s">
        <v>1254</v>
      </c>
    </row>
    <row r="90" spans="1:24" ht="27.75" customHeight="1">
      <c r="A90" s="20">
        <f t="shared" si="29"/>
        <v>66</v>
      </c>
      <c r="B90" s="138" t="s">
        <v>652</v>
      </c>
      <c r="C90" s="23" t="s">
        <v>1350</v>
      </c>
      <c r="D90" s="22">
        <f>IF(C90="AA",10, IF(C90="AB",9, IF(C90="BB",8, IF(C90="BC",7,IF(C90="CC",6, IF(C90="CD",5, IF(C90="DD",4,IF(C90="F",0))))))))</f>
        <v>7</v>
      </c>
      <c r="E90" s="21" t="s">
        <v>1350</v>
      </c>
      <c r="F90" s="22">
        <f>IF(E90="AA",10, IF(E90="AB",9, IF(E90="BB",8, IF(E90="BC",7,IF(E90="CC",6, IF(E90="CD",5, IF(E90="DD",4,IF(E90="F",0))))))))</f>
        <v>7</v>
      </c>
      <c r="G90" s="21" t="s">
        <v>1347</v>
      </c>
      <c r="H90" s="22">
        <f>IF(G90="AA",10, IF(G90="AB",9, IF(G90="BB",8, IF(G90="BC",7,IF(G90="CC",6, IF(G90="CD",5, IF(G90="DD",4,IF(G90="F",0))))))))</f>
        <v>8</v>
      </c>
      <c r="I90" s="21" t="s">
        <v>1347</v>
      </c>
      <c r="J90" s="22">
        <f>IF(I90="AA",10, IF(I90="AB",9, IF(I90="BB",8, IF(I90="BC",7,IF(I90="CC",6, IF(I90="CD",5, IF(I90="DD",4,IF(I90="F",0))))))))</f>
        <v>8</v>
      </c>
      <c r="K90" s="21" t="s">
        <v>1347</v>
      </c>
      <c r="L90" s="22">
        <f t="shared" si="26"/>
        <v>8</v>
      </c>
      <c r="M90" s="21" t="s">
        <v>1346</v>
      </c>
      <c r="N90" s="22">
        <f>IF(M90="AA",10, IF(M90="AB",9, IF(M90="BB",8, IF(M90="BC",7,IF(M90="CC",6, IF(M90="CD",5, IF(M90="DD",4,IF(M90="F",0))))))))</f>
        <v>10</v>
      </c>
      <c r="O90" s="21" t="s">
        <v>1347</v>
      </c>
      <c r="P90" s="22">
        <f>IF(O90="AA",10, IF(O90="AB",9, IF(O90="BB",8, IF(O90="BC",7,IF(O90="CC",6, IF(O90="CD",5, IF(O90="DD",4,IF(O90="F",0))))))))</f>
        <v>8</v>
      </c>
      <c r="Q90" s="24">
        <f t="shared" si="27"/>
        <v>310</v>
      </c>
      <c r="R90" s="166">
        <f t="shared" si="28"/>
        <v>7.75</v>
      </c>
      <c r="S90" s="21">
        <v>262</v>
      </c>
      <c r="T90" s="24">
        <v>292</v>
      </c>
      <c r="U90" s="26">
        <v>236</v>
      </c>
      <c r="V90" s="26">
        <v>308</v>
      </c>
      <c r="W90" s="27">
        <f t="shared" si="25"/>
        <v>7.04</v>
      </c>
      <c r="X90" s="147" t="s">
        <v>1255</v>
      </c>
    </row>
    <row r="91" spans="1:24" ht="24.95" customHeight="1">
      <c r="A91" s="20">
        <f t="shared" si="29"/>
        <v>67</v>
      </c>
      <c r="B91" s="138" t="s">
        <v>653</v>
      </c>
      <c r="C91" s="23" t="s">
        <v>1350</v>
      </c>
      <c r="D91" s="22">
        <f t="shared" si="7"/>
        <v>7</v>
      </c>
      <c r="E91" s="21" t="s">
        <v>1351</v>
      </c>
      <c r="F91" s="22">
        <f t="shared" si="8"/>
        <v>6</v>
      </c>
      <c r="G91" s="21" t="s">
        <v>1350</v>
      </c>
      <c r="H91" s="22">
        <f t="shared" si="9"/>
        <v>7</v>
      </c>
      <c r="I91" s="21" t="s">
        <v>1347</v>
      </c>
      <c r="J91" s="22">
        <f t="shared" si="10"/>
        <v>8</v>
      </c>
      <c r="K91" s="21" t="s">
        <v>1347</v>
      </c>
      <c r="L91" s="22">
        <f t="shared" si="26"/>
        <v>8</v>
      </c>
      <c r="M91" s="21" t="s">
        <v>1346</v>
      </c>
      <c r="N91" s="22">
        <f t="shared" si="11"/>
        <v>10</v>
      </c>
      <c r="O91" s="21" t="s">
        <v>1349</v>
      </c>
      <c r="P91" s="22">
        <f t="shared" si="12"/>
        <v>9</v>
      </c>
      <c r="Q91" s="24">
        <f t="shared" si="27"/>
        <v>298</v>
      </c>
      <c r="R91" s="166">
        <f t="shared" si="28"/>
        <v>7.45</v>
      </c>
      <c r="S91" s="21">
        <v>240</v>
      </c>
      <c r="T91" s="24">
        <v>258</v>
      </c>
      <c r="U91" s="26">
        <v>260</v>
      </c>
      <c r="V91" s="26">
        <v>292</v>
      </c>
      <c r="W91" s="27">
        <f t="shared" si="25"/>
        <v>6.74</v>
      </c>
      <c r="X91" s="35" t="s">
        <v>1256</v>
      </c>
    </row>
    <row r="92" spans="1:24" ht="24.95" customHeight="1">
      <c r="A92" s="20">
        <f t="shared" si="29"/>
        <v>68</v>
      </c>
      <c r="B92" s="138" t="s">
        <v>654</v>
      </c>
      <c r="C92" s="23" t="s">
        <v>1350</v>
      </c>
      <c r="D92" s="22">
        <f t="shared" si="7"/>
        <v>7</v>
      </c>
      <c r="E92" s="21" t="s">
        <v>1351</v>
      </c>
      <c r="F92" s="22">
        <f t="shared" si="8"/>
        <v>6</v>
      </c>
      <c r="G92" s="21" t="s">
        <v>1352</v>
      </c>
      <c r="H92" s="22">
        <f t="shared" si="9"/>
        <v>4</v>
      </c>
      <c r="I92" s="21" t="s">
        <v>1350</v>
      </c>
      <c r="J92" s="22">
        <f t="shared" si="10"/>
        <v>7</v>
      </c>
      <c r="K92" s="21" t="s">
        <v>1350</v>
      </c>
      <c r="L92" s="22">
        <f t="shared" si="26"/>
        <v>7</v>
      </c>
      <c r="M92" s="21" t="s">
        <v>1350</v>
      </c>
      <c r="N92" s="22">
        <f t="shared" si="11"/>
        <v>7</v>
      </c>
      <c r="O92" s="21" t="s">
        <v>1350</v>
      </c>
      <c r="P92" s="22">
        <f t="shared" si="12"/>
        <v>7</v>
      </c>
      <c r="Q92" s="24">
        <f t="shared" si="27"/>
        <v>250</v>
      </c>
      <c r="R92" s="166">
        <f t="shared" si="28"/>
        <v>6.25</v>
      </c>
      <c r="S92" s="21">
        <v>234</v>
      </c>
      <c r="T92" s="24">
        <v>270</v>
      </c>
      <c r="U92" s="26">
        <v>242</v>
      </c>
      <c r="V92" s="26">
        <v>236</v>
      </c>
      <c r="W92" s="27">
        <f t="shared" si="25"/>
        <v>6.16</v>
      </c>
      <c r="X92" s="35" t="s">
        <v>1257</v>
      </c>
    </row>
    <row r="93" spans="1:24" ht="24.95" customHeight="1">
      <c r="A93" s="20">
        <f t="shared" si="29"/>
        <v>69</v>
      </c>
      <c r="B93" s="138" t="s">
        <v>655</v>
      </c>
      <c r="C93" s="23" t="s">
        <v>1350</v>
      </c>
      <c r="D93" s="22">
        <f t="shared" si="7"/>
        <v>7</v>
      </c>
      <c r="E93" s="21" t="s">
        <v>1348</v>
      </c>
      <c r="F93" s="22">
        <f t="shared" si="8"/>
        <v>5</v>
      </c>
      <c r="G93" s="21" t="s">
        <v>1348</v>
      </c>
      <c r="H93" s="22">
        <f t="shared" si="9"/>
        <v>5</v>
      </c>
      <c r="I93" s="21" t="s">
        <v>1347</v>
      </c>
      <c r="J93" s="22">
        <f t="shared" si="10"/>
        <v>8</v>
      </c>
      <c r="K93" s="21" t="s">
        <v>1347</v>
      </c>
      <c r="L93" s="22">
        <f t="shared" si="26"/>
        <v>8</v>
      </c>
      <c r="M93" s="21" t="s">
        <v>1347</v>
      </c>
      <c r="N93" s="22">
        <f t="shared" si="11"/>
        <v>8</v>
      </c>
      <c r="O93" s="21" t="s">
        <v>1350</v>
      </c>
      <c r="P93" s="22">
        <f t="shared" si="12"/>
        <v>7</v>
      </c>
      <c r="Q93" s="24">
        <f t="shared" si="27"/>
        <v>268</v>
      </c>
      <c r="R93" s="166">
        <f t="shared" si="28"/>
        <v>6.7</v>
      </c>
      <c r="S93" s="21">
        <v>223</v>
      </c>
      <c r="T93" s="24">
        <v>338</v>
      </c>
      <c r="U93" s="26">
        <v>264</v>
      </c>
      <c r="V93" s="26">
        <v>266</v>
      </c>
      <c r="W93" s="27">
        <f t="shared" si="25"/>
        <v>6.7949999999999999</v>
      </c>
      <c r="X93" s="35" t="s">
        <v>1258</v>
      </c>
    </row>
    <row r="94" spans="1:24" ht="24.95" customHeight="1">
      <c r="A94" s="20">
        <f t="shared" si="29"/>
        <v>70</v>
      </c>
      <c r="B94" s="138" t="s">
        <v>656</v>
      </c>
      <c r="C94" s="23" t="s">
        <v>1350</v>
      </c>
      <c r="D94" s="22">
        <f t="shared" si="7"/>
        <v>7</v>
      </c>
      <c r="E94" s="21" t="s">
        <v>1348</v>
      </c>
      <c r="F94" s="22">
        <f t="shared" si="8"/>
        <v>5</v>
      </c>
      <c r="G94" s="21" t="s">
        <v>1352</v>
      </c>
      <c r="H94" s="22">
        <f t="shared" si="9"/>
        <v>4</v>
      </c>
      <c r="I94" s="21" t="s">
        <v>1350</v>
      </c>
      <c r="J94" s="22">
        <f t="shared" si="10"/>
        <v>7</v>
      </c>
      <c r="K94" s="21" t="s">
        <v>1350</v>
      </c>
      <c r="L94" s="22">
        <f t="shared" si="26"/>
        <v>7</v>
      </c>
      <c r="M94" s="21" t="s">
        <v>1349</v>
      </c>
      <c r="N94" s="22">
        <f t="shared" si="11"/>
        <v>9</v>
      </c>
      <c r="O94" s="21" t="s">
        <v>1347</v>
      </c>
      <c r="P94" s="22">
        <f t="shared" si="12"/>
        <v>8</v>
      </c>
      <c r="Q94" s="24">
        <f t="shared" si="27"/>
        <v>250</v>
      </c>
      <c r="R94" s="166">
        <f t="shared" si="28"/>
        <v>6.25</v>
      </c>
      <c r="S94" s="21">
        <v>248</v>
      </c>
      <c r="T94" s="24">
        <v>358</v>
      </c>
      <c r="U94" s="26">
        <v>304</v>
      </c>
      <c r="V94" s="26">
        <v>282</v>
      </c>
      <c r="W94" s="27">
        <f t="shared" si="25"/>
        <v>7.21</v>
      </c>
      <c r="X94" s="35" t="s">
        <v>1259</v>
      </c>
    </row>
    <row r="95" spans="1:24" ht="24.95" customHeight="1">
      <c r="A95" s="20">
        <f t="shared" si="29"/>
        <v>71</v>
      </c>
      <c r="B95" s="138" t="s">
        <v>657</v>
      </c>
      <c r="C95" s="23" t="s">
        <v>1350</v>
      </c>
      <c r="D95" s="22">
        <f t="shared" si="7"/>
        <v>7</v>
      </c>
      <c r="E95" s="21" t="s">
        <v>1350</v>
      </c>
      <c r="F95" s="22">
        <f t="shared" si="8"/>
        <v>7</v>
      </c>
      <c r="G95" s="21" t="s">
        <v>1351</v>
      </c>
      <c r="H95" s="22">
        <f t="shared" si="9"/>
        <v>6</v>
      </c>
      <c r="I95" s="21" t="s">
        <v>1346</v>
      </c>
      <c r="J95" s="22">
        <f t="shared" si="10"/>
        <v>10</v>
      </c>
      <c r="K95" s="21" t="s">
        <v>1349</v>
      </c>
      <c r="L95" s="22">
        <f t="shared" si="26"/>
        <v>9</v>
      </c>
      <c r="M95" s="21" t="s">
        <v>1347</v>
      </c>
      <c r="N95" s="22">
        <f t="shared" si="11"/>
        <v>8</v>
      </c>
      <c r="O95" s="21" t="s">
        <v>1351</v>
      </c>
      <c r="P95" s="22">
        <f t="shared" si="12"/>
        <v>6</v>
      </c>
      <c r="Q95" s="24">
        <f t="shared" si="27"/>
        <v>308</v>
      </c>
      <c r="R95" s="166">
        <f t="shared" si="28"/>
        <v>7.7</v>
      </c>
      <c r="S95" s="21">
        <v>318</v>
      </c>
      <c r="T95" s="24">
        <v>370</v>
      </c>
      <c r="U95" s="26">
        <v>330</v>
      </c>
      <c r="V95" s="26">
        <v>356</v>
      </c>
      <c r="W95" s="27">
        <f t="shared" si="25"/>
        <v>8.41</v>
      </c>
      <c r="X95" s="35" t="s">
        <v>1260</v>
      </c>
    </row>
    <row r="96" spans="1:24" ht="24.95" customHeight="1">
      <c r="A96" s="20">
        <f t="shared" si="29"/>
        <v>72</v>
      </c>
      <c r="B96" s="138" t="s">
        <v>658</v>
      </c>
      <c r="C96" s="23" t="s">
        <v>1350</v>
      </c>
      <c r="D96" s="22">
        <f t="shared" si="7"/>
        <v>7</v>
      </c>
      <c r="E96" s="21" t="s">
        <v>1347</v>
      </c>
      <c r="F96" s="22">
        <f t="shared" si="8"/>
        <v>8</v>
      </c>
      <c r="G96" s="21" t="s">
        <v>1349</v>
      </c>
      <c r="H96" s="22">
        <f t="shared" si="9"/>
        <v>9</v>
      </c>
      <c r="I96" s="21" t="s">
        <v>1349</v>
      </c>
      <c r="J96" s="22">
        <f t="shared" si="10"/>
        <v>9</v>
      </c>
      <c r="K96" s="21" t="s">
        <v>1349</v>
      </c>
      <c r="L96" s="22">
        <f t="shared" si="26"/>
        <v>9</v>
      </c>
      <c r="M96" s="21" t="s">
        <v>1346</v>
      </c>
      <c r="N96" s="22">
        <f t="shared" si="11"/>
        <v>10</v>
      </c>
      <c r="O96" s="21" t="s">
        <v>1347</v>
      </c>
      <c r="P96" s="22">
        <f t="shared" si="12"/>
        <v>8</v>
      </c>
      <c r="Q96" s="24">
        <f t="shared" si="27"/>
        <v>338</v>
      </c>
      <c r="R96" s="166">
        <f t="shared" si="28"/>
        <v>8.4499999999999993</v>
      </c>
      <c r="S96" s="21">
        <v>338</v>
      </c>
      <c r="T96" s="24">
        <v>414</v>
      </c>
      <c r="U96" s="26">
        <v>348</v>
      </c>
      <c r="V96" s="26">
        <v>366</v>
      </c>
      <c r="W96" s="27">
        <f t="shared" si="25"/>
        <v>9.02</v>
      </c>
      <c r="X96" s="35" t="s">
        <v>1261</v>
      </c>
    </row>
    <row r="97" spans="1:26" ht="24.95" customHeight="1">
      <c r="A97" s="20">
        <f t="shared" si="29"/>
        <v>73</v>
      </c>
      <c r="B97" s="138" t="s">
        <v>659</v>
      </c>
      <c r="C97" s="23" t="s">
        <v>1347</v>
      </c>
      <c r="D97" s="22">
        <f t="shared" si="7"/>
        <v>8</v>
      </c>
      <c r="E97" s="21" t="s">
        <v>1351</v>
      </c>
      <c r="F97" s="22">
        <f t="shared" si="8"/>
        <v>6</v>
      </c>
      <c r="G97" s="21" t="s">
        <v>1352</v>
      </c>
      <c r="H97" s="22">
        <f t="shared" si="9"/>
        <v>4</v>
      </c>
      <c r="I97" s="21" t="s">
        <v>1349</v>
      </c>
      <c r="J97" s="22">
        <f t="shared" si="10"/>
        <v>9</v>
      </c>
      <c r="K97" s="21" t="s">
        <v>1349</v>
      </c>
      <c r="L97" s="22">
        <f t="shared" si="26"/>
        <v>9</v>
      </c>
      <c r="M97" s="21" t="s">
        <v>1349</v>
      </c>
      <c r="N97" s="22">
        <f t="shared" si="11"/>
        <v>9</v>
      </c>
      <c r="O97" s="21" t="s">
        <v>1350</v>
      </c>
      <c r="P97" s="22">
        <f t="shared" si="12"/>
        <v>7</v>
      </c>
      <c r="Q97" s="24">
        <f t="shared" si="27"/>
        <v>290</v>
      </c>
      <c r="R97" s="166">
        <f t="shared" si="28"/>
        <v>7.25</v>
      </c>
      <c r="S97" s="21">
        <v>291</v>
      </c>
      <c r="T97" s="24">
        <v>324</v>
      </c>
      <c r="U97" s="26">
        <v>300</v>
      </c>
      <c r="V97" s="26">
        <v>296</v>
      </c>
      <c r="W97" s="27">
        <f t="shared" si="25"/>
        <v>7.5049999999999999</v>
      </c>
      <c r="X97" s="35" t="s">
        <v>1262</v>
      </c>
    </row>
    <row r="98" spans="1:26" ht="25.5" customHeight="1">
      <c r="A98" s="20">
        <f t="shared" si="29"/>
        <v>74</v>
      </c>
      <c r="B98" s="138" t="s">
        <v>660</v>
      </c>
      <c r="C98" s="23" t="s">
        <v>1348</v>
      </c>
      <c r="D98" s="22">
        <f t="shared" si="7"/>
        <v>5</v>
      </c>
      <c r="E98" s="21" t="s">
        <v>1352</v>
      </c>
      <c r="F98" s="22">
        <f t="shared" si="8"/>
        <v>4</v>
      </c>
      <c r="G98" s="205" t="s">
        <v>18</v>
      </c>
      <c r="H98" s="22">
        <f t="shared" si="9"/>
        <v>0</v>
      </c>
      <c r="I98" s="21" t="s">
        <v>1348</v>
      </c>
      <c r="J98" s="22">
        <f t="shared" si="10"/>
        <v>5</v>
      </c>
      <c r="K98" s="21" t="s">
        <v>1350</v>
      </c>
      <c r="L98" s="22">
        <f t="shared" si="26"/>
        <v>7</v>
      </c>
      <c r="M98" s="21" t="s">
        <v>1347</v>
      </c>
      <c r="N98" s="22">
        <f t="shared" si="11"/>
        <v>8</v>
      </c>
      <c r="O98" s="21" t="s">
        <v>1351</v>
      </c>
      <c r="P98" s="22">
        <f t="shared" si="12"/>
        <v>6</v>
      </c>
      <c r="Q98" s="24">
        <f t="shared" si="27"/>
        <v>174</v>
      </c>
      <c r="R98" s="166">
        <f t="shared" si="28"/>
        <v>4.3499999999999996</v>
      </c>
      <c r="S98" s="21">
        <v>215</v>
      </c>
      <c r="T98" s="24">
        <v>234</v>
      </c>
      <c r="U98" s="26">
        <v>224</v>
      </c>
      <c r="V98" s="26">
        <v>238</v>
      </c>
      <c r="W98" s="27">
        <f t="shared" si="25"/>
        <v>5.4249999999999998</v>
      </c>
      <c r="X98" s="90" t="s">
        <v>1263</v>
      </c>
    </row>
    <row r="99" spans="1:26" ht="24.95" customHeight="1">
      <c r="A99" s="20">
        <f t="shared" si="29"/>
        <v>75</v>
      </c>
      <c r="B99" s="138" t="s">
        <v>661</v>
      </c>
      <c r="C99" s="23" t="s">
        <v>1350</v>
      </c>
      <c r="D99" s="22">
        <f t="shared" si="7"/>
        <v>7</v>
      </c>
      <c r="E99" s="21" t="s">
        <v>1347</v>
      </c>
      <c r="F99" s="22">
        <f t="shared" si="8"/>
        <v>8</v>
      </c>
      <c r="G99" s="21" t="s">
        <v>1351</v>
      </c>
      <c r="H99" s="22">
        <f t="shared" si="9"/>
        <v>6</v>
      </c>
      <c r="I99" s="21" t="s">
        <v>1347</v>
      </c>
      <c r="J99" s="22">
        <f t="shared" si="10"/>
        <v>8</v>
      </c>
      <c r="K99" s="21" t="s">
        <v>1349</v>
      </c>
      <c r="L99" s="22">
        <f t="shared" si="26"/>
        <v>9</v>
      </c>
      <c r="M99" s="21" t="s">
        <v>1349</v>
      </c>
      <c r="N99" s="22">
        <f t="shared" si="11"/>
        <v>9</v>
      </c>
      <c r="O99" s="21" t="s">
        <v>1350</v>
      </c>
      <c r="P99" s="22">
        <f t="shared" si="12"/>
        <v>7</v>
      </c>
      <c r="Q99" s="24">
        <f t="shared" si="27"/>
        <v>302</v>
      </c>
      <c r="R99" s="166">
        <f t="shared" si="28"/>
        <v>7.55</v>
      </c>
      <c r="S99" s="21">
        <v>293</v>
      </c>
      <c r="T99" s="24">
        <v>354</v>
      </c>
      <c r="U99" s="26">
        <v>326</v>
      </c>
      <c r="V99" s="26">
        <v>332</v>
      </c>
      <c r="W99" s="27">
        <f t="shared" si="25"/>
        <v>8.0350000000000001</v>
      </c>
      <c r="X99" s="35" t="s">
        <v>1264</v>
      </c>
    </row>
    <row r="100" spans="1:26" ht="24.95" customHeight="1">
      <c r="A100" s="75"/>
      <c r="B100" s="75"/>
      <c r="C100" s="75"/>
      <c r="D100" s="76"/>
      <c r="E100" s="75"/>
      <c r="F100" s="76"/>
      <c r="G100" s="75"/>
      <c r="H100" s="76"/>
      <c r="I100" s="75"/>
      <c r="J100" s="76"/>
      <c r="K100" s="75"/>
      <c r="L100" s="76"/>
      <c r="M100" s="75"/>
      <c r="N100" s="76"/>
      <c r="O100" s="75"/>
      <c r="P100" s="76"/>
      <c r="Q100" s="77"/>
      <c r="R100" s="167"/>
      <c r="S100" s="29"/>
      <c r="T100" s="29"/>
      <c r="U100" s="29"/>
      <c r="V100" s="79"/>
      <c r="W100" s="81"/>
    </row>
    <row r="101" spans="1:26" ht="24.95" customHeight="1">
      <c r="A101" s="75"/>
      <c r="B101" s="75"/>
      <c r="C101" s="75"/>
      <c r="D101" s="76"/>
      <c r="E101" s="75"/>
      <c r="F101" s="76"/>
      <c r="G101" s="75"/>
      <c r="H101" s="76"/>
      <c r="I101" s="75"/>
      <c r="J101" s="76"/>
      <c r="K101" s="75"/>
      <c r="L101" s="76"/>
      <c r="M101" s="75"/>
      <c r="N101" s="76"/>
      <c r="O101" s="75"/>
      <c r="P101" s="76"/>
      <c r="Q101" s="77"/>
      <c r="R101" s="167"/>
      <c r="S101" s="29"/>
      <c r="T101" s="29"/>
      <c r="U101" s="29"/>
      <c r="V101" s="79"/>
      <c r="W101" s="81"/>
    </row>
    <row r="102" spans="1:26" ht="20.100000000000001" customHeight="1">
      <c r="A102" s="75"/>
      <c r="B102" s="75"/>
      <c r="C102" s="75"/>
      <c r="D102" s="76"/>
      <c r="E102" s="75"/>
      <c r="F102" s="76"/>
      <c r="G102" s="75"/>
      <c r="H102" s="76"/>
      <c r="I102" s="75"/>
      <c r="J102" s="76"/>
      <c r="K102" s="75"/>
      <c r="L102" s="76"/>
      <c r="M102" s="75"/>
      <c r="N102" s="76"/>
      <c r="O102" s="75"/>
      <c r="P102" s="76"/>
      <c r="Q102" s="77"/>
      <c r="R102" s="167"/>
      <c r="S102" s="169"/>
      <c r="T102" s="77"/>
      <c r="U102" s="79"/>
      <c r="V102" s="79"/>
      <c r="W102" s="81"/>
    </row>
    <row r="103" spans="1:26" ht="20.100000000000001" customHeight="1">
      <c r="A103" s="75"/>
      <c r="B103" s="75"/>
      <c r="C103" s="75"/>
      <c r="D103" s="76"/>
      <c r="E103" s="75"/>
      <c r="F103" s="76"/>
      <c r="G103" s="75"/>
      <c r="H103" s="76"/>
      <c r="I103" s="75"/>
      <c r="J103" s="76"/>
      <c r="K103" s="75"/>
      <c r="L103" s="76"/>
      <c r="M103" s="75"/>
      <c r="N103" s="76"/>
      <c r="O103" s="75"/>
      <c r="P103" s="76"/>
      <c r="Q103" s="77"/>
      <c r="R103" s="167"/>
      <c r="S103" s="169"/>
      <c r="T103" s="77"/>
      <c r="U103" s="79"/>
      <c r="V103" s="79"/>
      <c r="W103" s="81"/>
    </row>
    <row r="104" spans="1:26" s="134" customFormat="1" ht="20.100000000000001" customHeight="1">
      <c r="A104" s="168" t="s">
        <v>99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 t="s">
        <v>138</v>
      </c>
      <c r="L104" s="168"/>
      <c r="M104" s="168"/>
      <c r="N104" s="168"/>
      <c r="O104" s="168"/>
      <c r="P104" s="168"/>
      <c r="Q104" s="168"/>
      <c r="R104" s="168" t="s">
        <v>126</v>
      </c>
      <c r="S104" s="168"/>
      <c r="T104" s="168"/>
      <c r="U104" s="168" t="s">
        <v>100</v>
      </c>
      <c r="V104" s="168"/>
      <c r="W104" s="168"/>
      <c r="Z104" s="135"/>
    </row>
    <row r="105" spans="1:26" ht="20.100000000000001" customHeight="1">
      <c r="A105" s="286" t="s">
        <v>124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157"/>
      <c r="W105" s="29"/>
      <c r="X105" s="29"/>
    </row>
    <row r="106" spans="1:26" ht="20.100000000000001" customHeight="1">
      <c r="A106" s="270" t="s">
        <v>128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9"/>
      <c r="X106" s="29"/>
    </row>
    <row r="107" spans="1:26" ht="20.100000000000001" customHeight="1">
      <c r="A107" s="314" t="s">
        <v>140</v>
      </c>
      <c r="B107" s="314" t="s">
        <v>0</v>
      </c>
      <c r="C107" s="316" t="s">
        <v>61</v>
      </c>
      <c r="D107" s="317"/>
      <c r="E107" s="318" t="s">
        <v>62</v>
      </c>
      <c r="F107" s="319"/>
      <c r="G107" s="318" t="s">
        <v>63</v>
      </c>
      <c r="H107" s="319"/>
      <c r="I107" s="318" t="s">
        <v>64</v>
      </c>
      <c r="J107" s="319"/>
      <c r="K107" s="318" t="s">
        <v>41</v>
      </c>
      <c r="L107" s="319"/>
      <c r="M107" s="316" t="s">
        <v>65</v>
      </c>
      <c r="N107" s="317"/>
      <c r="O107" s="316" t="s">
        <v>66</v>
      </c>
      <c r="P107" s="317"/>
      <c r="Q107" s="318" t="s">
        <v>10</v>
      </c>
      <c r="R107" s="319"/>
      <c r="S107" s="158" t="s">
        <v>1</v>
      </c>
      <c r="T107" s="158" t="s">
        <v>2</v>
      </c>
      <c r="U107" s="158" t="s">
        <v>3</v>
      </c>
      <c r="V107" s="158" t="s">
        <v>9</v>
      </c>
      <c r="W107" s="18" t="s">
        <v>46</v>
      </c>
      <c r="X107" s="117"/>
    </row>
    <row r="108" spans="1:26" s="29" customFormat="1" ht="73.5" customHeight="1">
      <c r="A108" s="315"/>
      <c r="B108" s="315"/>
      <c r="C108" s="310" t="s">
        <v>67</v>
      </c>
      <c r="D108" s="310"/>
      <c r="E108" s="310" t="s">
        <v>68</v>
      </c>
      <c r="F108" s="310"/>
      <c r="G108" s="310" t="s">
        <v>69</v>
      </c>
      <c r="H108" s="310"/>
      <c r="I108" s="310" t="s">
        <v>70</v>
      </c>
      <c r="J108" s="310"/>
      <c r="K108" s="310" t="s">
        <v>32</v>
      </c>
      <c r="L108" s="310"/>
      <c r="M108" s="310" t="s">
        <v>71</v>
      </c>
      <c r="N108" s="310"/>
      <c r="O108" s="310" t="s">
        <v>72</v>
      </c>
      <c r="P108" s="310"/>
      <c r="Q108" s="158" t="s">
        <v>4</v>
      </c>
      <c r="R108" s="131" t="s">
        <v>5</v>
      </c>
      <c r="S108" s="159" t="s">
        <v>6</v>
      </c>
      <c r="T108" s="159" t="s">
        <v>7</v>
      </c>
      <c r="U108" s="159" t="s">
        <v>4</v>
      </c>
      <c r="V108" s="159" t="s">
        <v>4</v>
      </c>
      <c r="W108" s="18" t="s">
        <v>8</v>
      </c>
      <c r="X108" s="90"/>
    </row>
    <row r="109" spans="1:26" s="29" customFormat="1" ht="29.25" customHeight="1">
      <c r="A109" s="20">
        <v>76</v>
      </c>
      <c r="B109" s="138" t="s">
        <v>662</v>
      </c>
      <c r="C109" s="23" t="s">
        <v>1351</v>
      </c>
      <c r="D109" s="22">
        <f t="shared" ref="D109:D132" si="30">IF(C109="AA",10, IF(C109="AB",9, IF(C109="BB",8, IF(C109="BC",7,IF(C109="CC",6, IF(C109="CD",5, IF(C109="DD",4,IF(C109="F",0))))))))</f>
        <v>6</v>
      </c>
      <c r="E109" s="21" t="s">
        <v>1350</v>
      </c>
      <c r="F109" s="22">
        <f t="shared" ref="F109:F132" si="31">IF(E109="AA",10, IF(E109="AB",9, IF(E109="BB",8, IF(E109="BC",7,IF(E109="CC",6, IF(E109="CD",5, IF(E109="DD",4,IF(E109="F",0))))))))</f>
        <v>7</v>
      </c>
      <c r="G109" s="21" t="s">
        <v>1351</v>
      </c>
      <c r="H109" s="22">
        <f t="shared" ref="H109:H132" si="32">IF(G109="AA",10, IF(G109="AB",9, IF(G109="BB",8, IF(G109="BC",7,IF(G109="CC",6, IF(G109="CD",5, IF(G109="DD",4,IF(G109="F",0))))))))</f>
        <v>6</v>
      </c>
      <c r="I109" s="21" t="s">
        <v>1347</v>
      </c>
      <c r="J109" s="22">
        <f t="shared" ref="J109:J132" si="33">IF(I109="AA",10, IF(I109="AB",9, IF(I109="BB",8, IF(I109="BC",7,IF(I109="CC",6, IF(I109="CD",5, IF(I109="DD",4,IF(I109="F",0))))))))</f>
        <v>8</v>
      </c>
      <c r="K109" s="21" t="s">
        <v>1347</v>
      </c>
      <c r="L109" s="22">
        <f t="shared" si="26"/>
        <v>8</v>
      </c>
      <c r="M109" s="21" t="s">
        <v>1349</v>
      </c>
      <c r="N109" s="22">
        <f t="shared" ref="N109:N132" si="34">IF(M109="AA",10, IF(M109="AB",9, IF(M109="BB",8, IF(M109="BC",7,IF(M109="CC",6, IF(M109="CD",5, IF(M109="DD",4,IF(M109="F",0))))))))</f>
        <v>9</v>
      </c>
      <c r="O109" s="21" t="s">
        <v>1347</v>
      </c>
      <c r="P109" s="22">
        <f t="shared" ref="P109:P132" si="35">IF(O109="AA",10, IF(O109="AB",9, IF(O109="BB",8, IF(O109="BC",7,IF(O109="CC",6, IF(O109="CD",5, IF(O109="DD",4,IF(O109="F",0))))))))</f>
        <v>8</v>
      </c>
      <c r="Q109" s="24">
        <f t="shared" si="27"/>
        <v>284</v>
      </c>
      <c r="R109" s="166">
        <f t="shared" ref="R109:R135" si="36">Q109/40</f>
        <v>7.1</v>
      </c>
      <c r="S109" s="170">
        <v>261</v>
      </c>
      <c r="T109" s="24">
        <v>324</v>
      </c>
      <c r="U109" s="26">
        <v>274</v>
      </c>
      <c r="V109" s="26">
        <v>254</v>
      </c>
      <c r="W109" s="27">
        <f t="shared" ref="W109:W113" si="37">(Q109+S109+T109+U109+V109)/200</f>
        <v>6.9850000000000003</v>
      </c>
      <c r="X109" s="35" t="s">
        <v>1265</v>
      </c>
    </row>
    <row r="110" spans="1:26" ht="27" customHeight="1">
      <c r="A110" s="20">
        <f t="shared" si="29"/>
        <v>77</v>
      </c>
      <c r="B110" s="138" t="s">
        <v>663</v>
      </c>
      <c r="C110" s="23" t="s">
        <v>1352</v>
      </c>
      <c r="D110" s="22">
        <f>IF(C110="AA",10, IF(C110="AB",9, IF(C110="BB",8, IF(C110="BC",7,IF(C110="CC",6, IF(C110="CD",5, IF(C110="DD",4,IF(C110="F",0))))))))</f>
        <v>4</v>
      </c>
      <c r="E110" s="205" t="s">
        <v>18</v>
      </c>
      <c r="F110" s="22">
        <f>IF(E110="AA",10, IF(E110="AB",9, IF(E110="BB",8, IF(E110="BC",7,IF(E110="CC",6, IF(E110="CD",5, IF(E110="DD",4,IF(E110="F",0))))))))</f>
        <v>0</v>
      </c>
      <c r="G110" s="205" t="s">
        <v>18</v>
      </c>
      <c r="H110" s="22">
        <f>IF(G110="AA",10, IF(G110="AB",9, IF(G110="BB",8, IF(G110="BC",7,IF(G110="CC",6, IF(G110="CD",5, IF(G110="DD",4,IF(G110="F",0))))))))</f>
        <v>0</v>
      </c>
      <c r="I110" s="21" t="s">
        <v>1348</v>
      </c>
      <c r="J110" s="22">
        <f>IF(I110="AA",10, IF(I110="AB",9, IF(I110="BB",8, IF(I110="BC",7,IF(I110="CC",6, IF(I110="CD",5, IF(I110="DD",4,IF(I110="F",0))))))))</f>
        <v>5</v>
      </c>
      <c r="K110" s="21" t="s">
        <v>1348</v>
      </c>
      <c r="L110" s="22">
        <f t="shared" si="26"/>
        <v>5</v>
      </c>
      <c r="M110" s="21" t="s">
        <v>1350</v>
      </c>
      <c r="N110" s="22">
        <f>IF(M110="AA",10, IF(M110="AB",9, IF(M110="BB",8, IF(M110="BC",7,IF(M110="CC",6, IF(M110="CD",5, IF(M110="DD",4,IF(M110="F",0))))))))</f>
        <v>7</v>
      </c>
      <c r="O110" s="21" t="s">
        <v>1351</v>
      </c>
      <c r="P110" s="22">
        <f t="shared" si="35"/>
        <v>6</v>
      </c>
      <c r="Q110" s="24">
        <f t="shared" si="27"/>
        <v>128</v>
      </c>
      <c r="R110" s="166">
        <f t="shared" si="36"/>
        <v>3.2</v>
      </c>
      <c r="S110" s="170">
        <v>183</v>
      </c>
      <c r="T110" s="24">
        <v>212</v>
      </c>
      <c r="U110" s="176">
        <v>126</v>
      </c>
      <c r="V110" s="176">
        <v>196</v>
      </c>
      <c r="W110" s="27">
        <f t="shared" si="37"/>
        <v>4.2249999999999996</v>
      </c>
      <c r="X110" s="35" t="s">
        <v>1266</v>
      </c>
    </row>
    <row r="111" spans="1:26" ht="30.75" customHeight="1">
      <c r="A111" s="20">
        <f>A110+1</f>
        <v>78</v>
      </c>
      <c r="B111" s="138" t="s">
        <v>664</v>
      </c>
      <c r="C111" s="23" t="s">
        <v>1347</v>
      </c>
      <c r="D111" s="22">
        <f t="shared" ref="D111:D116" si="38">IF(C111="AA",10, IF(C111="AB",9, IF(C111="BB",8, IF(C111="BC",7,IF(C111="CC",6, IF(C111="CD",5, IF(C111="DD",4,IF(C111="F",0))))))))</f>
        <v>8</v>
      </c>
      <c r="E111" s="21" t="s">
        <v>1350</v>
      </c>
      <c r="F111" s="22">
        <f t="shared" ref="F111:F116" si="39">IF(E111="AA",10, IF(E111="AB",9, IF(E111="BB",8, IF(E111="BC",7,IF(E111="CC",6, IF(E111="CD",5, IF(E111="DD",4,IF(E111="F",0))))))))</f>
        <v>7</v>
      </c>
      <c r="G111" s="21" t="s">
        <v>1348</v>
      </c>
      <c r="H111" s="22">
        <f t="shared" ref="H111:H116" si="40">IF(G111="AA",10, IF(G111="AB",9, IF(G111="BB",8, IF(G111="BC",7,IF(G111="CC",6, IF(G111="CD",5, IF(G111="DD",4,IF(G111="F",0))))))))</f>
        <v>5</v>
      </c>
      <c r="I111" s="21" t="s">
        <v>1349</v>
      </c>
      <c r="J111" s="22">
        <f t="shared" ref="J111:J116" si="41">IF(I111="AA",10, IF(I111="AB",9, IF(I111="BB",8, IF(I111="BC",7,IF(I111="CC",6, IF(I111="CD",5, IF(I111="DD",4,IF(I111="F",0))))))))</f>
        <v>9</v>
      </c>
      <c r="K111" s="21" t="s">
        <v>1347</v>
      </c>
      <c r="L111" s="22">
        <f t="shared" si="26"/>
        <v>8</v>
      </c>
      <c r="M111" s="21" t="s">
        <v>1349</v>
      </c>
      <c r="N111" s="22">
        <f t="shared" ref="N111:N116" si="42">IF(M111="AA",10, IF(M111="AB",9, IF(M111="BB",8, IF(M111="BC",7,IF(M111="CC",6, IF(M111="CD",5, IF(M111="DD",4,IF(M111="F",0))))))))</f>
        <v>9</v>
      </c>
      <c r="O111" s="21" t="s">
        <v>1350</v>
      </c>
      <c r="P111" s="22">
        <f t="shared" si="35"/>
        <v>7</v>
      </c>
      <c r="Q111" s="24">
        <f t="shared" si="27"/>
        <v>298</v>
      </c>
      <c r="R111" s="166">
        <f t="shared" si="36"/>
        <v>7.45</v>
      </c>
      <c r="S111" s="170">
        <v>256</v>
      </c>
      <c r="T111" s="24">
        <v>374</v>
      </c>
      <c r="U111" s="26">
        <v>282</v>
      </c>
      <c r="V111" s="26">
        <v>320</v>
      </c>
      <c r="W111" s="27">
        <f t="shared" si="37"/>
        <v>7.65</v>
      </c>
      <c r="X111" s="35" t="s">
        <v>1267</v>
      </c>
    </row>
    <row r="112" spans="1:26" ht="24.95" customHeight="1">
      <c r="A112" s="20">
        <f>A111+1</f>
        <v>79</v>
      </c>
      <c r="B112" s="138" t="s">
        <v>665</v>
      </c>
      <c r="C112" s="23" t="s">
        <v>1348</v>
      </c>
      <c r="D112" s="22">
        <f t="shared" si="38"/>
        <v>5</v>
      </c>
      <c r="E112" s="205" t="s">
        <v>18</v>
      </c>
      <c r="F112" s="22">
        <f t="shared" si="39"/>
        <v>0</v>
      </c>
      <c r="G112" s="205" t="s">
        <v>18</v>
      </c>
      <c r="H112" s="22">
        <f t="shared" si="40"/>
        <v>0</v>
      </c>
      <c r="I112" s="21" t="s">
        <v>1352</v>
      </c>
      <c r="J112" s="22">
        <f t="shared" si="41"/>
        <v>4</v>
      </c>
      <c r="K112" s="21" t="s">
        <v>1351</v>
      </c>
      <c r="L112" s="22">
        <f t="shared" si="26"/>
        <v>6</v>
      </c>
      <c r="M112" s="21" t="s">
        <v>1351</v>
      </c>
      <c r="N112" s="22">
        <f t="shared" si="42"/>
        <v>6</v>
      </c>
      <c r="O112" s="21" t="s">
        <v>1348</v>
      </c>
      <c r="P112" s="22">
        <f t="shared" si="35"/>
        <v>5</v>
      </c>
      <c r="Q112" s="24">
        <f t="shared" si="27"/>
        <v>130</v>
      </c>
      <c r="R112" s="166">
        <f t="shared" si="36"/>
        <v>3.25</v>
      </c>
      <c r="S112" s="170">
        <v>190</v>
      </c>
      <c r="T112" s="24">
        <v>184</v>
      </c>
      <c r="U112" s="176">
        <v>94</v>
      </c>
      <c r="V112" s="176">
        <v>154</v>
      </c>
      <c r="W112" s="27">
        <f t="shared" si="37"/>
        <v>3.76</v>
      </c>
      <c r="X112" s="35" t="s">
        <v>1268</v>
      </c>
    </row>
    <row r="113" spans="1:24" ht="24.95" customHeight="1">
      <c r="A113" s="20">
        <f>A112+1</f>
        <v>80</v>
      </c>
      <c r="B113" s="138" t="s">
        <v>666</v>
      </c>
      <c r="C113" s="23" t="s">
        <v>1350</v>
      </c>
      <c r="D113" s="22">
        <f t="shared" si="38"/>
        <v>7</v>
      </c>
      <c r="E113" s="21" t="s">
        <v>1348</v>
      </c>
      <c r="F113" s="22">
        <f t="shared" si="39"/>
        <v>5</v>
      </c>
      <c r="G113" s="21" t="s">
        <v>1352</v>
      </c>
      <c r="H113" s="22">
        <f t="shared" si="40"/>
        <v>4</v>
      </c>
      <c r="I113" s="21" t="s">
        <v>1350</v>
      </c>
      <c r="J113" s="22">
        <f t="shared" si="41"/>
        <v>7</v>
      </c>
      <c r="K113" s="21" t="s">
        <v>1347</v>
      </c>
      <c r="L113" s="22">
        <f t="shared" si="26"/>
        <v>8</v>
      </c>
      <c r="M113" s="21" t="s">
        <v>1347</v>
      </c>
      <c r="N113" s="22">
        <f t="shared" si="42"/>
        <v>8</v>
      </c>
      <c r="O113" s="21" t="s">
        <v>1350</v>
      </c>
      <c r="P113" s="22">
        <f t="shared" si="35"/>
        <v>7</v>
      </c>
      <c r="Q113" s="24">
        <f t="shared" si="27"/>
        <v>252</v>
      </c>
      <c r="R113" s="166">
        <f t="shared" si="36"/>
        <v>6.3</v>
      </c>
      <c r="S113" s="170">
        <v>259</v>
      </c>
      <c r="T113" s="24">
        <v>300</v>
      </c>
      <c r="U113" s="26">
        <v>218</v>
      </c>
      <c r="V113" s="26">
        <v>270</v>
      </c>
      <c r="W113" s="27">
        <f t="shared" si="37"/>
        <v>6.4950000000000001</v>
      </c>
      <c r="X113" s="35" t="s">
        <v>1269</v>
      </c>
    </row>
    <row r="114" spans="1:24" ht="24.95" customHeight="1">
      <c r="A114" s="20">
        <f t="shared" ref="A114:A119" si="43">A113+1</f>
        <v>81</v>
      </c>
      <c r="B114" s="138" t="s">
        <v>667</v>
      </c>
      <c r="C114" s="23" t="s">
        <v>1352</v>
      </c>
      <c r="D114" s="22">
        <f t="shared" si="38"/>
        <v>4</v>
      </c>
      <c r="E114" s="21" t="s">
        <v>1352</v>
      </c>
      <c r="F114" s="22">
        <f t="shared" si="39"/>
        <v>4</v>
      </c>
      <c r="G114" s="21" t="s">
        <v>1352</v>
      </c>
      <c r="H114" s="22">
        <f t="shared" si="40"/>
        <v>4</v>
      </c>
      <c r="I114" s="21" t="s">
        <v>1348</v>
      </c>
      <c r="J114" s="22">
        <f t="shared" si="41"/>
        <v>5</v>
      </c>
      <c r="K114" s="21" t="s">
        <v>1350</v>
      </c>
      <c r="L114" s="22">
        <f t="shared" si="26"/>
        <v>7</v>
      </c>
      <c r="M114" s="21" t="s">
        <v>1350</v>
      </c>
      <c r="N114" s="22">
        <f t="shared" si="42"/>
        <v>7</v>
      </c>
      <c r="O114" s="21" t="s">
        <v>1351</v>
      </c>
      <c r="P114" s="22">
        <f t="shared" si="35"/>
        <v>6</v>
      </c>
      <c r="Q114" s="24">
        <f t="shared" si="27"/>
        <v>196</v>
      </c>
      <c r="R114" s="166">
        <f t="shared" si="36"/>
        <v>4.9000000000000004</v>
      </c>
      <c r="S114" s="24">
        <v>220</v>
      </c>
      <c r="T114" s="24">
        <v>240</v>
      </c>
      <c r="U114" s="26">
        <v>192</v>
      </c>
      <c r="V114" s="26">
        <v>210</v>
      </c>
      <c r="W114" s="27">
        <f t="shared" ref="W114:W132" si="44">(Q114+S114+T114+U114+V114)/200</f>
        <v>5.29</v>
      </c>
      <c r="X114" s="35" t="s">
        <v>1270</v>
      </c>
    </row>
    <row r="115" spans="1:24" ht="24.95" customHeight="1">
      <c r="A115" s="20">
        <f t="shared" si="43"/>
        <v>82</v>
      </c>
      <c r="B115" s="119" t="s">
        <v>668</v>
      </c>
      <c r="C115" s="23" t="s">
        <v>1348</v>
      </c>
      <c r="D115" s="22">
        <f t="shared" si="38"/>
        <v>5</v>
      </c>
      <c r="E115" s="21" t="s">
        <v>1348</v>
      </c>
      <c r="F115" s="22">
        <f t="shared" si="39"/>
        <v>5</v>
      </c>
      <c r="G115" s="205" t="s">
        <v>18</v>
      </c>
      <c r="H115" s="22">
        <f t="shared" si="40"/>
        <v>0</v>
      </c>
      <c r="I115" s="21" t="s">
        <v>1352</v>
      </c>
      <c r="J115" s="22">
        <f t="shared" si="41"/>
        <v>4</v>
      </c>
      <c r="K115" s="21" t="s">
        <v>1350</v>
      </c>
      <c r="L115" s="22">
        <f t="shared" si="26"/>
        <v>7</v>
      </c>
      <c r="M115" s="21" t="s">
        <v>1347</v>
      </c>
      <c r="N115" s="22">
        <f t="shared" si="42"/>
        <v>8</v>
      </c>
      <c r="O115" s="21" t="s">
        <v>1350</v>
      </c>
      <c r="P115" s="22">
        <f t="shared" si="35"/>
        <v>7</v>
      </c>
      <c r="Q115" s="24">
        <f t="shared" si="27"/>
        <v>174</v>
      </c>
      <c r="R115" s="166">
        <f t="shared" si="36"/>
        <v>4.3499999999999996</v>
      </c>
      <c r="S115" s="170">
        <v>209</v>
      </c>
      <c r="T115" s="24">
        <v>228</v>
      </c>
      <c r="U115" s="26">
        <v>204</v>
      </c>
      <c r="V115" s="176">
        <v>178</v>
      </c>
      <c r="W115" s="27">
        <f t="shared" si="44"/>
        <v>4.9649999999999999</v>
      </c>
      <c r="X115" s="147" t="s">
        <v>1271</v>
      </c>
    </row>
    <row r="116" spans="1:24" ht="24.95" customHeight="1">
      <c r="A116" s="20">
        <f t="shared" si="43"/>
        <v>83</v>
      </c>
      <c r="B116" s="138" t="s">
        <v>669</v>
      </c>
      <c r="C116" s="23" t="s">
        <v>1347</v>
      </c>
      <c r="D116" s="22">
        <f t="shared" si="38"/>
        <v>8</v>
      </c>
      <c r="E116" s="21" t="s">
        <v>1351</v>
      </c>
      <c r="F116" s="22">
        <f t="shared" si="39"/>
        <v>6</v>
      </c>
      <c r="G116" s="21" t="s">
        <v>1352</v>
      </c>
      <c r="H116" s="22">
        <f t="shared" si="40"/>
        <v>4</v>
      </c>
      <c r="I116" s="21" t="s">
        <v>1350</v>
      </c>
      <c r="J116" s="22">
        <f t="shared" si="41"/>
        <v>7</v>
      </c>
      <c r="K116" s="21" t="s">
        <v>1347</v>
      </c>
      <c r="L116" s="22">
        <f t="shared" si="26"/>
        <v>8</v>
      </c>
      <c r="M116" s="21" t="s">
        <v>1347</v>
      </c>
      <c r="N116" s="22">
        <f t="shared" si="42"/>
        <v>8</v>
      </c>
      <c r="O116" s="21" t="s">
        <v>1350</v>
      </c>
      <c r="P116" s="22">
        <f t="shared" si="35"/>
        <v>7</v>
      </c>
      <c r="Q116" s="24">
        <f t="shared" si="27"/>
        <v>266</v>
      </c>
      <c r="R116" s="166">
        <f t="shared" si="36"/>
        <v>6.65</v>
      </c>
      <c r="S116" s="24">
        <v>268</v>
      </c>
      <c r="T116" s="24">
        <v>316</v>
      </c>
      <c r="U116" s="26">
        <v>244</v>
      </c>
      <c r="V116" s="26">
        <v>304</v>
      </c>
      <c r="W116" s="27">
        <f t="shared" si="44"/>
        <v>6.99</v>
      </c>
      <c r="X116" s="35" t="s">
        <v>1272</v>
      </c>
    </row>
    <row r="117" spans="1:24" ht="24.95" customHeight="1">
      <c r="A117" s="20">
        <f t="shared" si="43"/>
        <v>84</v>
      </c>
      <c r="B117" s="138" t="s">
        <v>670</v>
      </c>
      <c r="C117" s="23" t="s">
        <v>1347</v>
      </c>
      <c r="D117" s="22">
        <f t="shared" si="30"/>
        <v>8</v>
      </c>
      <c r="E117" s="21" t="s">
        <v>1351</v>
      </c>
      <c r="F117" s="22">
        <f t="shared" si="31"/>
        <v>6</v>
      </c>
      <c r="G117" s="21" t="s">
        <v>1348</v>
      </c>
      <c r="H117" s="22">
        <f t="shared" si="32"/>
        <v>5</v>
      </c>
      <c r="I117" s="21" t="s">
        <v>1347</v>
      </c>
      <c r="J117" s="22">
        <f t="shared" si="33"/>
        <v>8</v>
      </c>
      <c r="K117" s="21" t="s">
        <v>1349</v>
      </c>
      <c r="L117" s="22">
        <f t="shared" si="26"/>
        <v>9</v>
      </c>
      <c r="M117" s="21" t="s">
        <v>1349</v>
      </c>
      <c r="N117" s="22">
        <f t="shared" si="34"/>
        <v>9</v>
      </c>
      <c r="O117" s="21" t="s">
        <v>1350</v>
      </c>
      <c r="P117" s="22">
        <f t="shared" si="35"/>
        <v>7</v>
      </c>
      <c r="Q117" s="24">
        <f t="shared" si="27"/>
        <v>290</v>
      </c>
      <c r="R117" s="166">
        <f t="shared" si="36"/>
        <v>7.25</v>
      </c>
      <c r="S117" s="24">
        <v>225</v>
      </c>
      <c r="T117" s="24">
        <v>268</v>
      </c>
      <c r="U117" s="26">
        <v>248</v>
      </c>
      <c r="V117" s="26">
        <v>302</v>
      </c>
      <c r="W117" s="27">
        <f t="shared" si="44"/>
        <v>6.665</v>
      </c>
      <c r="X117" s="35" t="s">
        <v>1273</v>
      </c>
    </row>
    <row r="118" spans="1:24" ht="24.95" customHeight="1">
      <c r="A118" s="20">
        <f t="shared" si="43"/>
        <v>85</v>
      </c>
      <c r="B118" s="138" t="s">
        <v>671</v>
      </c>
      <c r="C118" s="23" t="s">
        <v>1351</v>
      </c>
      <c r="D118" s="22">
        <f t="shared" si="30"/>
        <v>6</v>
      </c>
      <c r="E118" s="21" t="s">
        <v>1352</v>
      </c>
      <c r="F118" s="22">
        <f t="shared" si="31"/>
        <v>4</v>
      </c>
      <c r="G118" s="205" t="s">
        <v>18</v>
      </c>
      <c r="H118" s="22">
        <f t="shared" si="32"/>
        <v>0</v>
      </c>
      <c r="I118" s="21" t="s">
        <v>1350</v>
      </c>
      <c r="J118" s="22">
        <f t="shared" si="33"/>
        <v>7</v>
      </c>
      <c r="K118" s="21" t="s">
        <v>1351</v>
      </c>
      <c r="L118" s="22">
        <f t="shared" si="26"/>
        <v>6</v>
      </c>
      <c r="M118" s="21" t="s">
        <v>1350</v>
      </c>
      <c r="N118" s="22">
        <f t="shared" si="34"/>
        <v>7</v>
      </c>
      <c r="O118" s="21" t="s">
        <v>1351</v>
      </c>
      <c r="P118" s="22">
        <f t="shared" si="35"/>
        <v>6</v>
      </c>
      <c r="Q118" s="24">
        <f t="shared" si="27"/>
        <v>190</v>
      </c>
      <c r="R118" s="166">
        <f t="shared" si="36"/>
        <v>4.75</v>
      </c>
      <c r="S118" s="24">
        <v>249</v>
      </c>
      <c r="T118" s="24">
        <v>284</v>
      </c>
      <c r="U118" s="26">
        <v>218</v>
      </c>
      <c r="V118" s="26">
        <v>222</v>
      </c>
      <c r="W118" s="27">
        <f t="shared" si="44"/>
        <v>5.8150000000000004</v>
      </c>
      <c r="X118" s="35" t="s">
        <v>1274</v>
      </c>
    </row>
    <row r="119" spans="1:24" ht="24.95" customHeight="1">
      <c r="A119" s="20">
        <f t="shared" si="43"/>
        <v>86</v>
      </c>
      <c r="B119" s="119" t="s">
        <v>672</v>
      </c>
      <c r="C119" s="23" t="s">
        <v>1350</v>
      </c>
      <c r="D119" s="22">
        <f t="shared" si="30"/>
        <v>7</v>
      </c>
      <c r="E119" s="21" t="s">
        <v>1350</v>
      </c>
      <c r="F119" s="22">
        <f t="shared" si="31"/>
        <v>7</v>
      </c>
      <c r="G119" s="21" t="s">
        <v>1351</v>
      </c>
      <c r="H119" s="22">
        <f t="shared" si="32"/>
        <v>6</v>
      </c>
      <c r="I119" s="21" t="s">
        <v>1347</v>
      </c>
      <c r="J119" s="22">
        <f t="shared" si="33"/>
        <v>8</v>
      </c>
      <c r="K119" s="21" t="s">
        <v>1350</v>
      </c>
      <c r="L119" s="22">
        <f t="shared" si="26"/>
        <v>7</v>
      </c>
      <c r="M119" s="21" t="s">
        <v>1349</v>
      </c>
      <c r="N119" s="22">
        <f t="shared" si="34"/>
        <v>9</v>
      </c>
      <c r="O119" s="21" t="s">
        <v>1349</v>
      </c>
      <c r="P119" s="22">
        <f t="shared" si="35"/>
        <v>9</v>
      </c>
      <c r="Q119" s="24">
        <f t="shared" si="27"/>
        <v>288</v>
      </c>
      <c r="R119" s="166">
        <f t="shared" si="36"/>
        <v>7.2</v>
      </c>
      <c r="S119" s="24">
        <v>286</v>
      </c>
      <c r="T119" s="24">
        <v>370</v>
      </c>
      <c r="U119" s="26">
        <v>306</v>
      </c>
      <c r="V119" s="26">
        <v>304</v>
      </c>
      <c r="W119" s="27">
        <f t="shared" si="44"/>
        <v>7.77</v>
      </c>
      <c r="X119" s="35" t="s">
        <v>1275</v>
      </c>
    </row>
    <row r="120" spans="1:24" ht="24.95" customHeight="1">
      <c r="A120" s="20">
        <f t="shared" si="29"/>
        <v>87</v>
      </c>
      <c r="B120" s="138" t="s">
        <v>673</v>
      </c>
      <c r="C120" s="23" t="s">
        <v>1347</v>
      </c>
      <c r="D120" s="22">
        <f t="shared" si="30"/>
        <v>8</v>
      </c>
      <c r="E120" s="21" t="s">
        <v>1348</v>
      </c>
      <c r="F120" s="22">
        <f t="shared" si="31"/>
        <v>5</v>
      </c>
      <c r="G120" s="21" t="s">
        <v>1352</v>
      </c>
      <c r="H120" s="22">
        <f>IF(G120="AA",10, IF(G120="AB",9, IF(G120="BB",8, IF(G120="BC",7,IF(G120="CC",6, IF(G120="CD",5, IF(G120="DD",4,IF(G120="F",0))))))))</f>
        <v>4</v>
      </c>
      <c r="I120" s="21" t="s">
        <v>1350</v>
      </c>
      <c r="J120" s="22">
        <f t="shared" si="33"/>
        <v>7</v>
      </c>
      <c r="K120" s="21" t="s">
        <v>1347</v>
      </c>
      <c r="L120" s="22">
        <f t="shared" si="26"/>
        <v>8</v>
      </c>
      <c r="M120" s="21" t="s">
        <v>1347</v>
      </c>
      <c r="N120" s="22">
        <f t="shared" si="34"/>
        <v>8</v>
      </c>
      <c r="O120" s="21" t="s">
        <v>1348</v>
      </c>
      <c r="P120" s="22">
        <f t="shared" si="35"/>
        <v>5</v>
      </c>
      <c r="Q120" s="24">
        <f t="shared" si="27"/>
        <v>256</v>
      </c>
      <c r="R120" s="166">
        <f t="shared" si="36"/>
        <v>6.4</v>
      </c>
      <c r="S120" s="24">
        <v>244</v>
      </c>
      <c r="T120" s="24">
        <v>234</v>
      </c>
      <c r="U120" s="26">
        <v>222</v>
      </c>
      <c r="V120" s="26">
        <v>254</v>
      </c>
      <c r="W120" s="27">
        <f t="shared" si="44"/>
        <v>6.05</v>
      </c>
      <c r="X120" s="35" t="s">
        <v>1276</v>
      </c>
    </row>
    <row r="121" spans="1:24" ht="24.95" customHeight="1">
      <c r="A121" s="20">
        <f t="shared" si="29"/>
        <v>88</v>
      </c>
      <c r="B121" s="138" t="s">
        <v>674</v>
      </c>
      <c r="C121" s="23" t="s">
        <v>1347</v>
      </c>
      <c r="D121" s="22">
        <f t="shared" si="30"/>
        <v>8</v>
      </c>
      <c r="E121" s="21" t="s">
        <v>1351</v>
      </c>
      <c r="F121" s="22">
        <f t="shared" si="31"/>
        <v>6</v>
      </c>
      <c r="G121" s="21" t="s">
        <v>1347</v>
      </c>
      <c r="H121" s="22">
        <f t="shared" si="32"/>
        <v>8</v>
      </c>
      <c r="I121" s="21" t="s">
        <v>1346</v>
      </c>
      <c r="J121" s="22">
        <f t="shared" si="33"/>
        <v>10</v>
      </c>
      <c r="K121" s="21" t="s">
        <v>1349</v>
      </c>
      <c r="L121" s="22">
        <f t="shared" ref="L121:L132" si="45">IF(K121="AA",10, IF(K121="AB",9, IF(K121="BB",8, IF(K121="BC",7,IF(K121="CC",6, IF(K121="CD",5, IF(K121="DD",4,IF(K121="F",0))))))))</f>
        <v>9</v>
      </c>
      <c r="M121" s="21" t="s">
        <v>1349</v>
      </c>
      <c r="N121" s="22">
        <f t="shared" si="34"/>
        <v>9</v>
      </c>
      <c r="O121" s="21" t="s">
        <v>1349</v>
      </c>
      <c r="P121" s="22">
        <f t="shared" si="35"/>
        <v>9</v>
      </c>
      <c r="Q121" s="24">
        <f t="shared" si="27"/>
        <v>334</v>
      </c>
      <c r="R121" s="166">
        <f t="shared" si="36"/>
        <v>8.35</v>
      </c>
      <c r="S121" s="24">
        <v>324</v>
      </c>
      <c r="T121" s="24">
        <v>412</v>
      </c>
      <c r="U121" s="26">
        <v>366</v>
      </c>
      <c r="V121" s="26">
        <v>310</v>
      </c>
      <c r="W121" s="27">
        <f t="shared" si="44"/>
        <v>8.73</v>
      </c>
      <c r="X121" s="35" t="s">
        <v>1277</v>
      </c>
    </row>
    <row r="122" spans="1:24" ht="24.95" customHeight="1">
      <c r="A122" s="21">
        <f t="shared" si="29"/>
        <v>89</v>
      </c>
      <c r="B122" s="138" t="s">
        <v>675</v>
      </c>
      <c r="C122" s="21" t="s">
        <v>1347</v>
      </c>
      <c r="D122" s="22">
        <f t="shared" si="30"/>
        <v>8</v>
      </c>
      <c r="E122" s="21" t="s">
        <v>1349</v>
      </c>
      <c r="F122" s="22">
        <f t="shared" si="31"/>
        <v>9</v>
      </c>
      <c r="G122" s="21" t="s">
        <v>1347</v>
      </c>
      <c r="H122" s="22">
        <f>IF(G122="AA",10, IF(G122="AB",9, IF(G122="BB",8, IF(G122="BC",7,IF(G122="CC",6, IF(G122="CD",5, IF(G122="DD",4,IF(G122="F",0))))))))</f>
        <v>8</v>
      </c>
      <c r="I122" s="21" t="s">
        <v>1350</v>
      </c>
      <c r="J122" s="22">
        <f t="shared" si="33"/>
        <v>7</v>
      </c>
      <c r="K122" s="21" t="s">
        <v>1347</v>
      </c>
      <c r="L122" s="22">
        <f t="shared" si="45"/>
        <v>8</v>
      </c>
      <c r="M122" s="21" t="s">
        <v>1350</v>
      </c>
      <c r="N122" s="22">
        <f t="shared" si="34"/>
        <v>7</v>
      </c>
      <c r="O122" s="21" t="s">
        <v>1349</v>
      </c>
      <c r="P122" s="22">
        <f t="shared" si="35"/>
        <v>9</v>
      </c>
      <c r="Q122" s="24">
        <f t="shared" si="27"/>
        <v>318</v>
      </c>
      <c r="R122" s="166">
        <f t="shared" si="36"/>
        <v>7.95</v>
      </c>
      <c r="S122" s="24">
        <v>324</v>
      </c>
      <c r="T122" s="24">
        <v>356</v>
      </c>
      <c r="U122" s="26">
        <v>318</v>
      </c>
      <c r="V122" s="26">
        <v>304</v>
      </c>
      <c r="W122" s="27">
        <f t="shared" si="44"/>
        <v>8.1</v>
      </c>
      <c r="X122" s="35" t="s">
        <v>1278</v>
      </c>
    </row>
    <row r="123" spans="1:24" ht="24.95" customHeight="1">
      <c r="A123" s="143">
        <v>90</v>
      </c>
      <c r="B123" s="138" t="s">
        <v>676</v>
      </c>
      <c r="C123" s="143" t="s">
        <v>1348</v>
      </c>
      <c r="D123" s="22">
        <f t="shared" si="30"/>
        <v>5</v>
      </c>
      <c r="E123" s="216" t="s">
        <v>18</v>
      </c>
      <c r="F123" s="22">
        <f t="shared" si="31"/>
        <v>0</v>
      </c>
      <c r="G123" s="216" t="s">
        <v>18</v>
      </c>
      <c r="H123" s="22">
        <f t="shared" si="32"/>
        <v>0</v>
      </c>
      <c r="I123" s="206" t="s">
        <v>18</v>
      </c>
      <c r="J123" s="22">
        <f t="shared" si="33"/>
        <v>0</v>
      </c>
      <c r="K123" s="21" t="s">
        <v>1351</v>
      </c>
      <c r="L123" s="22">
        <f t="shared" si="45"/>
        <v>6</v>
      </c>
      <c r="M123" s="143" t="s">
        <v>1347</v>
      </c>
      <c r="N123" s="22">
        <f t="shared" si="34"/>
        <v>8</v>
      </c>
      <c r="O123" s="143" t="s">
        <v>1351</v>
      </c>
      <c r="P123" s="22">
        <f t="shared" si="35"/>
        <v>6</v>
      </c>
      <c r="Q123" s="24">
        <f t="shared" si="27"/>
        <v>104</v>
      </c>
      <c r="R123" s="166">
        <f t="shared" si="36"/>
        <v>2.6</v>
      </c>
      <c r="S123" s="165">
        <v>188</v>
      </c>
      <c r="T123" s="165">
        <v>132</v>
      </c>
      <c r="U123" s="242">
        <v>62</v>
      </c>
      <c r="V123" s="144">
        <v>114</v>
      </c>
      <c r="W123" s="27">
        <f t="shared" si="44"/>
        <v>3</v>
      </c>
      <c r="X123" s="35" t="s">
        <v>1279</v>
      </c>
    </row>
    <row r="124" spans="1:24" ht="24.95" customHeight="1">
      <c r="A124" s="143">
        <v>91</v>
      </c>
      <c r="B124" s="138" t="s">
        <v>677</v>
      </c>
      <c r="C124" s="143" t="s">
        <v>1347</v>
      </c>
      <c r="D124" s="22">
        <f>IF(C124="AA",10, IF(C124="AB",9, IF(C124="BB",8, IF(C124="BC",7,IF(C124="CC",6, IF(C124="CD",5, IF(C124="DD",4,IF(C124="F",0))))))))</f>
        <v>8</v>
      </c>
      <c r="E124" s="143" t="s">
        <v>1350</v>
      </c>
      <c r="F124" s="22">
        <f>IF(E124="AA",10, IF(E124="AB",9, IF(E124="BB",8, IF(E124="BC",7,IF(E124="CC",6, IF(E124="CD",5, IF(E124="DD",4,IF(E124="F",0))))))))</f>
        <v>7</v>
      </c>
      <c r="G124" s="143" t="s">
        <v>1351</v>
      </c>
      <c r="H124" s="22">
        <f>IF(G124="AA",10, IF(G124="AB",9, IF(G124="BB",8, IF(G124="BC",7,IF(G124="CC",6, IF(G124="CD",5, IF(G124="DD",4,IF(G124="F",0))))))))</f>
        <v>6</v>
      </c>
      <c r="I124" s="21" t="s">
        <v>1347</v>
      </c>
      <c r="J124" s="22">
        <f>IF(I124="AA",10, IF(I124="AB",9, IF(I124="BB",8, IF(I124="BC",7,IF(I124="CC",6, IF(I124="CD",5, IF(I124="DD",4,IF(I124="F",0))))))))</f>
        <v>8</v>
      </c>
      <c r="K124" s="21" t="s">
        <v>1347</v>
      </c>
      <c r="L124" s="22">
        <f t="shared" si="45"/>
        <v>8</v>
      </c>
      <c r="M124" s="143" t="s">
        <v>1349</v>
      </c>
      <c r="N124" s="22">
        <f>IF(M124="AA",10, IF(M124="AB",9, IF(M124="BB",8, IF(M124="BC",7,IF(M124="CC",6, IF(M124="CD",5, IF(M124="DD",4,IF(M124="F",0))))))))</f>
        <v>9</v>
      </c>
      <c r="O124" s="143" t="s">
        <v>1347</v>
      </c>
      <c r="P124" s="22">
        <f t="shared" si="35"/>
        <v>8</v>
      </c>
      <c r="Q124" s="24">
        <f t="shared" si="27"/>
        <v>300</v>
      </c>
      <c r="R124" s="166">
        <f t="shared" si="36"/>
        <v>7.5</v>
      </c>
      <c r="S124" s="165">
        <v>320</v>
      </c>
      <c r="T124" s="165">
        <v>416</v>
      </c>
      <c r="U124" s="165">
        <v>332</v>
      </c>
      <c r="V124" s="143">
        <v>336</v>
      </c>
      <c r="W124" s="27">
        <f t="shared" si="44"/>
        <v>8.52</v>
      </c>
      <c r="X124" s="35" t="s">
        <v>1280</v>
      </c>
    </row>
    <row r="125" spans="1:24" ht="25.5" customHeight="1">
      <c r="A125" s="143">
        <v>92</v>
      </c>
      <c r="B125" s="138" t="s">
        <v>678</v>
      </c>
      <c r="C125" s="143" t="s">
        <v>1349</v>
      </c>
      <c r="D125" s="22">
        <f t="shared" ref="D125:D130" si="46">IF(C125="AA",10, IF(C125="AB",9, IF(C125="BB",8, IF(C125="BC",7,IF(C125="CC",6, IF(C125="CD",5, IF(C125="DD",4,IF(C125="F",0))))))))</f>
        <v>9</v>
      </c>
      <c r="E125" s="143" t="s">
        <v>1350</v>
      </c>
      <c r="F125" s="22">
        <f t="shared" ref="F125:F130" si="47">IF(E125="AA",10, IF(E125="AB",9, IF(E125="BB",8, IF(E125="BC",7,IF(E125="CC",6, IF(E125="CD",5, IF(E125="DD",4,IF(E125="F",0))))))))</f>
        <v>7</v>
      </c>
      <c r="G125" s="143" t="s">
        <v>1350</v>
      </c>
      <c r="H125" s="22">
        <f t="shared" ref="H125:H130" si="48">IF(G125="AA",10, IF(G125="AB",9, IF(G125="BB",8, IF(G125="BC",7,IF(G125="CC",6, IF(G125="CD",5, IF(G125="DD",4,IF(G125="F",0))))))))</f>
        <v>7</v>
      </c>
      <c r="I125" s="21" t="s">
        <v>1346</v>
      </c>
      <c r="J125" s="22">
        <f t="shared" ref="J125:J130" si="49">IF(I125="AA",10, IF(I125="AB",9, IF(I125="BB",8, IF(I125="BC",7,IF(I125="CC",6, IF(I125="CD",5, IF(I125="DD",4,IF(I125="F",0))))))))</f>
        <v>10</v>
      </c>
      <c r="K125" s="143" t="s">
        <v>1349</v>
      </c>
      <c r="L125" s="22">
        <f t="shared" si="45"/>
        <v>9</v>
      </c>
      <c r="M125" s="143" t="s">
        <v>1346</v>
      </c>
      <c r="N125" s="22">
        <f t="shared" ref="N125:N130" si="50">IF(M125="AA",10, IF(M125="AB",9, IF(M125="BB",8, IF(M125="BC",7,IF(M125="CC",6, IF(M125="CD",5, IF(M125="DD",4,IF(M125="F",0))))))))</f>
        <v>10</v>
      </c>
      <c r="O125" s="143" t="s">
        <v>1350</v>
      </c>
      <c r="P125" s="22">
        <f t="shared" si="35"/>
        <v>7</v>
      </c>
      <c r="Q125" s="24">
        <f t="shared" si="27"/>
        <v>338</v>
      </c>
      <c r="R125" s="166">
        <f t="shared" si="36"/>
        <v>8.4499999999999993</v>
      </c>
      <c r="S125" s="165">
        <v>319</v>
      </c>
      <c r="T125" s="165">
        <v>386</v>
      </c>
      <c r="U125" s="165">
        <v>340</v>
      </c>
      <c r="V125" s="143">
        <v>378</v>
      </c>
      <c r="W125" s="27">
        <f t="shared" si="44"/>
        <v>8.8049999999999997</v>
      </c>
      <c r="X125" s="35" t="s">
        <v>1281</v>
      </c>
    </row>
    <row r="126" spans="1:24" ht="24.95" customHeight="1">
      <c r="A126" s="143">
        <v>93</v>
      </c>
      <c r="B126" s="138" t="s">
        <v>679</v>
      </c>
      <c r="C126" s="143" t="s">
        <v>1350</v>
      </c>
      <c r="D126" s="22">
        <f t="shared" si="46"/>
        <v>7</v>
      </c>
      <c r="E126" s="143" t="s">
        <v>1350</v>
      </c>
      <c r="F126" s="22">
        <f t="shared" si="47"/>
        <v>7</v>
      </c>
      <c r="G126" s="143" t="s">
        <v>1348</v>
      </c>
      <c r="H126" s="22">
        <f t="shared" si="48"/>
        <v>5</v>
      </c>
      <c r="I126" s="21" t="s">
        <v>1346</v>
      </c>
      <c r="J126" s="22">
        <f t="shared" si="49"/>
        <v>10</v>
      </c>
      <c r="K126" s="143" t="s">
        <v>1347</v>
      </c>
      <c r="L126" s="22">
        <f t="shared" si="45"/>
        <v>8</v>
      </c>
      <c r="M126" s="143" t="s">
        <v>1349</v>
      </c>
      <c r="N126" s="22">
        <f t="shared" si="50"/>
        <v>9</v>
      </c>
      <c r="O126" s="143" t="s">
        <v>1347</v>
      </c>
      <c r="P126" s="22">
        <f t="shared" si="35"/>
        <v>8</v>
      </c>
      <c r="Q126" s="24">
        <f t="shared" si="27"/>
        <v>300</v>
      </c>
      <c r="R126" s="166">
        <f t="shared" si="36"/>
        <v>7.5</v>
      </c>
      <c r="S126" s="165">
        <v>319</v>
      </c>
      <c r="T126" s="165">
        <v>384</v>
      </c>
      <c r="U126" s="165">
        <v>310</v>
      </c>
      <c r="V126" s="143">
        <v>324</v>
      </c>
      <c r="W126" s="27">
        <f t="shared" si="44"/>
        <v>8.1850000000000005</v>
      </c>
      <c r="X126" s="35" t="s">
        <v>1282</v>
      </c>
    </row>
    <row r="127" spans="1:24" ht="24.95" customHeight="1">
      <c r="A127" s="143">
        <v>94</v>
      </c>
      <c r="B127" s="138" t="s">
        <v>680</v>
      </c>
      <c r="C127" s="143" t="s">
        <v>1349</v>
      </c>
      <c r="D127" s="22">
        <f t="shared" si="46"/>
        <v>9</v>
      </c>
      <c r="E127" s="143" t="s">
        <v>1349</v>
      </c>
      <c r="F127" s="22">
        <f t="shared" si="47"/>
        <v>9</v>
      </c>
      <c r="G127" s="143" t="s">
        <v>1349</v>
      </c>
      <c r="H127" s="22">
        <f t="shared" si="48"/>
        <v>9</v>
      </c>
      <c r="I127" s="21" t="s">
        <v>1346</v>
      </c>
      <c r="J127" s="22">
        <f t="shared" si="49"/>
        <v>10</v>
      </c>
      <c r="K127" s="143" t="s">
        <v>1349</v>
      </c>
      <c r="L127" s="22">
        <f t="shared" si="45"/>
        <v>9</v>
      </c>
      <c r="M127" s="143" t="s">
        <v>1347</v>
      </c>
      <c r="N127" s="22">
        <f t="shared" si="50"/>
        <v>8</v>
      </c>
      <c r="O127" s="143" t="s">
        <v>1349</v>
      </c>
      <c r="P127" s="22">
        <f t="shared" si="35"/>
        <v>9</v>
      </c>
      <c r="Q127" s="24">
        <f t="shared" si="27"/>
        <v>366</v>
      </c>
      <c r="R127" s="166">
        <f t="shared" si="36"/>
        <v>9.15</v>
      </c>
      <c r="S127" s="165">
        <v>305</v>
      </c>
      <c r="T127" s="165">
        <v>380</v>
      </c>
      <c r="U127" s="165">
        <v>324</v>
      </c>
      <c r="V127" s="143">
        <v>364</v>
      </c>
      <c r="W127" s="27">
        <f t="shared" si="44"/>
        <v>8.6950000000000003</v>
      </c>
      <c r="X127" s="35" t="s">
        <v>1283</v>
      </c>
    </row>
    <row r="128" spans="1:24" ht="24.95" customHeight="1">
      <c r="A128" s="143">
        <v>95</v>
      </c>
      <c r="B128" s="138" t="s">
        <v>681</v>
      </c>
      <c r="C128" s="143" t="s">
        <v>1348</v>
      </c>
      <c r="D128" s="22">
        <f t="shared" si="46"/>
        <v>5</v>
      </c>
      <c r="E128" s="143" t="s">
        <v>1350</v>
      </c>
      <c r="F128" s="22">
        <f t="shared" si="47"/>
        <v>7</v>
      </c>
      <c r="G128" s="143" t="s">
        <v>1348</v>
      </c>
      <c r="H128" s="22">
        <f t="shared" si="48"/>
        <v>5</v>
      </c>
      <c r="I128" s="21" t="s">
        <v>1347</v>
      </c>
      <c r="J128" s="22">
        <f t="shared" si="49"/>
        <v>8</v>
      </c>
      <c r="K128" s="143" t="s">
        <v>1347</v>
      </c>
      <c r="L128" s="22">
        <f t="shared" si="45"/>
        <v>8</v>
      </c>
      <c r="M128" s="143" t="s">
        <v>1347</v>
      </c>
      <c r="N128" s="22">
        <f t="shared" si="50"/>
        <v>8</v>
      </c>
      <c r="O128" s="143" t="s">
        <v>1350</v>
      </c>
      <c r="P128" s="22">
        <f t="shared" si="35"/>
        <v>7</v>
      </c>
      <c r="Q128" s="24">
        <f t="shared" si="27"/>
        <v>264</v>
      </c>
      <c r="R128" s="166">
        <f t="shared" si="36"/>
        <v>6.6</v>
      </c>
      <c r="S128" s="165">
        <v>306</v>
      </c>
      <c r="T128" s="165">
        <v>364</v>
      </c>
      <c r="U128" s="165">
        <v>288</v>
      </c>
      <c r="V128" s="143">
        <v>294</v>
      </c>
      <c r="W128" s="27">
        <f t="shared" si="44"/>
        <v>7.58</v>
      </c>
      <c r="X128" s="35" t="s">
        <v>1284</v>
      </c>
    </row>
    <row r="129" spans="1:26" ht="24.95" customHeight="1">
      <c r="A129" s="143">
        <v>96</v>
      </c>
      <c r="B129" s="119" t="s">
        <v>682</v>
      </c>
      <c r="C129" s="143" t="s">
        <v>1347</v>
      </c>
      <c r="D129" s="22">
        <f t="shared" si="46"/>
        <v>8</v>
      </c>
      <c r="E129" s="143" t="s">
        <v>1350</v>
      </c>
      <c r="F129" s="22">
        <f t="shared" si="47"/>
        <v>7</v>
      </c>
      <c r="G129" s="143" t="s">
        <v>1347</v>
      </c>
      <c r="H129" s="22">
        <f t="shared" si="48"/>
        <v>8</v>
      </c>
      <c r="I129" s="21" t="s">
        <v>1349</v>
      </c>
      <c r="J129" s="22">
        <f t="shared" si="49"/>
        <v>9</v>
      </c>
      <c r="K129" s="143" t="s">
        <v>1347</v>
      </c>
      <c r="L129" s="22">
        <f t="shared" si="45"/>
        <v>8</v>
      </c>
      <c r="M129" s="143" t="s">
        <v>1349</v>
      </c>
      <c r="N129" s="22">
        <f t="shared" si="50"/>
        <v>9</v>
      </c>
      <c r="O129" s="143" t="s">
        <v>1347</v>
      </c>
      <c r="P129" s="22">
        <f t="shared" si="35"/>
        <v>8</v>
      </c>
      <c r="Q129" s="24">
        <f t="shared" si="27"/>
        <v>324</v>
      </c>
      <c r="R129" s="166">
        <f t="shared" si="36"/>
        <v>8.1</v>
      </c>
      <c r="S129" s="165">
        <v>321</v>
      </c>
      <c r="T129" s="165">
        <v>336</v>
      </c>
      <c r="U129" s="165">
        <v>320</v>
      </c>
      <c r="V129" s="143">
        <v>340</v>
      </c>
      <c r="W129" s="27">
        <f t="shared" si="44"/>
        <v>8.2050000000000001</v>
      </c>
      <c r="X129" s="147" t="s">
        <v>1285</v>
      </c>
    </row>
    <row r="130" spans="1:26" ht="24.95" customHeight="1">
      <c r="A130" s="143">
        <v>97</v>
      </c>
      <c r="B130" s="138" t="s">
        <v>683</v>
      </c>
      <c r="C130" s="143" t="s">
        <v>1350</v>
      </c>
      <c r="D130" s="22">
        <f t="shared" si="46"/>
        <v>7</v>
      </c>
      <c r="E130" s="143" t="s">
        <v>1351</v>
      </c>
      <c r="F130" s="22">
        <f t="shared" si="47"/>
        <v>6</v>
      </c>
      <c r="G130" s="143" t="s">
        <v>1352</v>
      </c>
      <c r="H130" s="22">
        <f t="shared" si="48"/>
        <v>4</v>
      </c>
      <c r="I130" s="21" t="s">
        <v>1349</v>
      </c>
      <c r="J130" s="22">
        <f t="shared" si="49"/>
        <v>9</v>
      </c>
      <c r="K130" s="143" t="s">
        <v>1347</v>
      </c>
      <c r="L130" s="22">
        <f t="shared" si="45"/>
        <v>8</v>
      </c>
      <c r="M130" s="143" t="s">
        <v>1347</v>
      </c>
      <c r="N130" s="22">
        <f t="shared" si="50"/>
        <v>8</v>
      </c>
      <c r="O130" s="143" t="s">
        <v>1347</v>
      </c>
      <c r="P130" s="22">
        <f t="shared" si="35"/>
        <v>8</v>
      </c>
      <c r="Q130" s="24">
        <f t="shared" si="27"/>
        <v>276</v>
      </c>
      <c r="R130" s="166">
        <f t="shared" si="36"/>
        <v>6.9</v>
      </c>
      <c r="S130" s="165">
        <v>302</v>
      </c>
      <c r="T130" s="165">
        <v>350</v>
      </c>
      <c r="U130" s="165">
        <v>296</v>
      </c>
      <c r="V130" s="143">
        <v>276</v>
      </c>
      <c r="W130" s="27">
        <f t="shared" si="44"/>
        <v>7.5</v>
      </c>
      <c r="X130" s="35" t="s">
        <v>1286</v>
      </c>
    </row>
    <row r="131" spans="1:26" ht="24.95" customHeight="1">
      <c r="A131" s="143">
        <v>98</v>
      </c>
      <c r="B131" s="138" t="s">
        <v>684</v>
      </c>
      <c r="C131" s="143" t="s">
        <v>1351</v>
      </c>
      <c r="D131" s="22">
        <f t="shared" si="30"/>
        <v>6</v>
      </c>
      <c r="E131" s="143" t="s">
        <v>1350</v>
      </c>
      <c r="F131" s="22">
        <f t="shared" si="31"/>
        <v>7</v>
      </c>
      <c r="G131" s="143" t="s">
        <v>1348</v>
      </c>
      <c r="H131" s="22">
        <f t="shared" si="32"/>
        <v>5</v>
      </c>
      <c r="I131" s="21" t="s">
        <v>1349</v>
      </c>
      <c r="J131" s="22">
        <f t="shared" si="33"/>
        <v>9</v>
      </c>
      <c r="K131" s="143" t="s">
        <v>1347</v>
      </c>
      <c r="L131" s="22">
        <f t="shared" si="45"/>
        <v>8</v>
      </c>
      <c r="M131" s="143" t="s">
        <v>1346</v>
      </c>
      <c r="N131" s="22">
        <f t="shared" si="34"/>
        <v>10</v>
      </c>
      <c r="O131" s="143" t="s">
        <v>1346</v>
      </c>
      <c r="P131" s="22">
        <f t="shared" si="35"/>
        <v>10</v>
      </c>
      <c r="Q131" s="24">
        <f t="shared" si="27"/>
        <v>290</v>
      </c>
      <c r="R131" s="166">
        <f t="shared" si="36"/>
        <v>7.25</v>
      </c>
      <c r="S131" s="165">
        <v>279</v>
      </c>
      <c r="T131" s="165">
        <v>372</v>
      </c>
      <c r="U131" s="165">
        <v>308</v>
      </c>
      <c r="V131" s="143">
        <v>342</v>
      </c>
      <c r="W131" s="27">
        <f t="shared" si="44"/>
        <v>7.9550000000000001</v>
      </c>
      <c r="X131" s="35" t="s">
        <v>1287</v>
      </c>
    </row>
    <row r="132" spans="1:26" ht="26.25" customHeight="1">
      <c r="A132" s="143">
        <v>99</v>
      </c>
      <c r="B132" s="119" t="s">
        <v>685</v>
      </c>
      <c r="C132" s="216" t="s">
        <v>18</v>
      </c>
      <c r="D132" s="22">
        <f t="shared" si="30"/>
        <v>0</v>
      </c>
      <c r="E132" s="216" t="s">
        <v>18</v>
      </c>
      <c r="F132" s="22">
        <f t="shared" si="31"/>
        <v>0</v>
      </c>
      <c r="G132" s="216" t="s">
        <v>18</v>
      </c>
      <c r="H132" s="22">
        <f t="shared" si="32"/>
        <v>0</v>
      </c>
      <c r="I132" s="216" t="s">
        <v>18</v>
      </c>
      <c r="J132" s="22">
        <f t="shared" si="33"/>
        <v>0</v>
      </c>
      <c r="K132" s="216" t="s">
        <v>18</v>
      </c>
      <c r="L132" s="22">
        <f t="shared" si="45"/>
        <v>0</v>
      </c>
      <c r="M132" s="216" t="s">
        <v>18</v>
      </c>
      <c r="N132" s="22">
        <f t="shared" si="34"/>
        <v>0</v>
      </c>
      <c r="O132" s="216" t="s">
        <v>18</v>
      </c>
      <c r="P132" s="22">
        <f t="shared" si="35"/>
        <v>0</v>
      </c>
      <c r="Q132" s="24">
        <f t="shared" si="27"/>
        <v>0</v>
      </c>
      <c r="R132" s="166">
        <f t="shared" si="36"/>
        <v>0</v>
      </c>
      <c r="S132" s="165">
        <v>208</v>
      </c>
      <c r="T132" s="165">
        <v>210</v>
      </c>
      <c r="U132" s="165">
        <v>266</v>
      </c>
      <c r="V132" s="143">
        <v>56</v>
      </c>
      <c r="W132" s="27">
        <f t="shared" si="44"/>
        <v>3.7</v>
      </c>
      <c r="X132" s="35" t="s">
        <v>1288</v>
      </c>
    </row>
    <row r="133" spans="1:26" ht="25.5" customHeight="1">
      <c r="A133" s="24">
        <v>100</v>
      </c>
      <c r="B133" s="119" t="s">
        <v>744</v>
      </c>
      <c r="C133" s="246" t="s">
        <v>1352</v>
      </c>
      <c r="D133" s="247">
        <f t="shared" ref="D133:D135" si="51">IF(C133="AA",10, IF(C133="AB",9, IF(C133="BB",8, IF(C133="BC",7,IF(C133="CC",6, IF(C133="CD",5, IF(C133="DD",4,IF(C133="F",0))))))))</f>
        <v>4</v>
      </c>
      <c r="E133" s="248" t="s">
        <v>18</v>
      </c>
      <c r="F133" s="247">
        <f t="shared" ref="F133:F135" si="52">IF(E133="AA",10, IF(E133="AB",9, IF(E133="BB",8, IF(E133="BC",7,IF(E133="CC",6, IF(E133="CD",5, IF(E133="DD",4,IF(E133="F",0))))))))</f>
        <v>0</v>
      </c>
      <c r="G133" s="246" t="s">
        <v>1352</v>
      </c>
      <c r="H133" s="247">
        <f t="shared" ref="H133:H135" si="53">IF(G133="AA",10, IF(G133="AB",9, IF(G133="BB",8, IF(G133="BC",7,IF(G133="CC",6, IF(G133="CD",5, IF(G133="DD",4,IF(G133="F",0))))))))</f>
        <v>4</v>
      </c>
      <c r="I133" s="246" t="s">
        <v>1352</v>
      </c>
      <c r="J133" s="247">
        <f t="shared" ref="J133:J135" si="54">IF(I133="AA",10, IF(I133="AB",9, IF(I133="BB",8, IF(I133="BC",7,IF(I133="CC",6, IF(I133="CD",5, IF(I133="DD",4,IF(I133="F",0))))))))</f>
        <v>4</v>
      </c>
      <c r="K133" s="246" t="s">
        <v>1352</v>
      </c>
      <c r="L133" s="247">
        <f t="shared" ref="L133:L135" si="55">IF(K133="AA",10, IF(K133="AB",9, IF(K133="BB",8, IF(K133="BC",7,IF(K133="CC",6, IF(K133="CD",5, IF(K133="DD",4,IF(K133="F",0))))))))</f>
        <v>4</v>
      </c>
      <c r="M133" s="246" t="s">
        <v>1350</v>
      </c>
      <c r="N133" s="247">
        <f t="shared" ref="N133:N135" si="56">IF(M133="AA",10, IF(M133="AB",9, IF(M133="BB",8, IF(M133="BC",7,IF(M133="CC",6, IF(M133="CD",5, IF(M133="DD",4,IF(M133="F",0))))))))</f>
        <v>7</v>
      </c>
      <c r="O133" s="246" t="s">
        <v>1351</v>
      </c>
      <c r="P133" s="247">
        <f t="shared" ref="P133:P135" si="57">IF(O133="AA",10, IF(O133="AB",9, IF(O133="BB",8, IF(O133="BC",7,IF(O133="CC",6, IF(O133="CD",5, IF(O133="DD",4,IF(O133="F",0))))))))</f>
        <v>6</v>
      </c>
      <c r="Q133" s="246">
        <f t="shared" ref="Q133:Q135" si="58">(D133*8+F133*6+H133*8+J133*8+L133*6+N133*2+P133*2)</f>
        <v>146</v>
      </c>
      <c r="R133" s="249">
        <f t="shared" si="36"/>
        <v>3.65</v>
      </c>
      <c r="S133" s="311" t="s">
        <v>1359</v>
      </c>
      <c r="T133" s="312"/>
      <c r="U133" s="312"/>
      <c r="V133" s="313"/>
      <c r="W133" s="250" t="e">
        <f t="shared" ref="W133:W135" si="59">(Q133+S133+T133+U133+V133)/200</f>
        <v>#VALUE!</v>
      </c>
      <c r="X133" s="152" t="s">
        <v>1291</v>
      </c>
    </row>
    <row r="134" spans="1:26" ht="24.95" customHeight="1">
      <c r="A134" s="24">
        <v>101</v>
      </c>
      <c r="B134" s="119" t="s">
        <v>745</v>
      </c>
      <c r="C134" s="143" t="s">
        <v>1351</v>
      </c>
      <c r="D134" s="22">
        <f t="shared" si="51"/>
        <v>6</v>
      </c>
      <c r="E134" s="216" t="s">
        <v>18</v>
      </c>
      <c r="F134" s="22">
        <f t="shared" si="52"/>
        <v>0</v>
      </c>
      <c r="G134" s="216" t="s">
        <v>18</v>
      </c>
      <c r="H134" s="22">
        <f t="shared" si="53"/>
        <v>0</v>
      </c>
      <c r="I134" s="143" t="s">
        <v>1352</v>
      </c>
      <c r="J134" s="22">
        <f t="shared" si="54"/>
        <v>4</v>
      </c>
      <c r="K134" s="143" t="s">
        <v>1348</v>
      </c>
      <c r="L134" s="22">
        <f t="shared" si="55"/>
        <v>5</v>
      </c>
      <c r="M134" s="143" t="s">
        <v>1350</v>
      </c>
      <c r="N134" s="22">
        <f t="shared" si="56"/>
        <v>7</v>
      </c>
      <c r="O134" s="143" t="s">
        <v>1349</v>
      </c>
      <c r="P134" s="22">
        <f t="shared" si="57"/>
        <v>9</v>
      </c>
      <c r="Q134" s="24">
        <f t="shared" si="58"/>
        <v>142</v>
      </c>
      <c r="R134" s="166">
        <f t="shared" si="36"/>
        <v>3.55</v>
      </c>
      <c r="S134" s="24"/>
      <c r="T134" s="24"/>
      <c r="U134" s="24"/>
      <c r="V134" s="24"/>
      <c r="W134" s="250">
        <f t="shared" si="59"/>
        <v>0.71</v>
      </c>
      <c r="X134" s="153" t="s">
        <v>1289</v>
      </c>
    </row>
    <row r="135" spans="1:26" ht="28.5" customHeight="1">
      <c r="A135" s="24">
        <v>102</v>
      </c>
      <c r="B135" s="119" t="s">
        <v>746</v>
      </c>
      <c r="C135" s="263" t="s">
        <v>1352</v>
      </c>
      <c r="D135" s="22">
        <f t="shared" si="51"/>
        <v>4</v>
      </c>
      <c r="E135" s="143" t="s">
        <v>1352</v>
      </c>
      <c r="F135" s="22">
        <f t="shared" si="52"/>
        <v>4</v>
      </c>
      <c r="G135" s="143" t="s">
        <v>1348</v>
      </c>
      <c r="H135" s="22">
        <f t="shared" si="53"/>
        <v>5</v>
      </c>
      <c r="I135" s="143" t="s">
        <v>1352</v>
      </c>
      <c r="J135" s="22">
        <f t="shared" si="54"/>
        <v>4</v>
      </c>
      <c r="K135" s="143" t="s">
        <v>1351</v>
      </c>
      <c r="L135" s="22">
        <f t="shared" si="55"/>
        <v>6</v>
      </c>
      <c r="M135" s="143" t="s">
        <v>1351</v>
      </c>
      <c r="N135" s="22">
        <f t="shared" si="56"/>
        <v>6</v>
      </c>
      <c r="O135" s="143" t="s">
        <v>1352</v>
      </c>
      <c r="P135" s="22">
        <f t="shared" si="57"/>
        <v>4</v>
      </c>
      <c r="Q135" s="24">
        <f t="shared" si="58"/>
        <v>184</v>
      </c>
      <c r="R135" s="166">
        <f t="shared" si="36"/>
        <v>4.5999999999999996</v>
      </c>
      <c r="S135" s="24"/>
      <c r="T135" s="24"/>
      <c r="U135" s="24"/>
      <c r="V135" s="24"/>
      <c r="W135" s="250">
        <f t="shared" si="59"/>
        <v>0.92</v>
      </c>
      <c r="X135" s="153" t="s">
        <v>1290</v>
      </c>
    </row>
    <row r="136" spans="1:26" ht="24.95" customHeight="1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60"/>
    </row>
    <row r="137" spans="1:26" ht="24.95" customHeight="1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60"/>
    </row>
    <row r="139" spans="1:26" s="101" customFormat="1" ht="20.100000000000001" customHeight="1">
      <c r="A139" s="101" t="s">
        <v>99</v>
      </c>
      <c r="K139" s="101" t="s">
        <v>138</v>
      </c>
      <c r="S139" s="101" t="s">
        <v>126</v>
      </c>
      <c r="V139" s="101" t="s">
        <v>100</v>
      </c>
      <c r="Z139" s="102"/>
    </row>
  </sheetData>
  <autoFilter ref="C1:C139">
    <filterColumn colId="0"/>
  </autoFilter>
  <mergeCells count="77">
    <mergeCell ref="A37:V37"/>
    <mergeCell ref="Q39:R39"/>
    <mergeCell ref="I40:J40"/>
    <mergeCell ref="K40:L40"/>
    <mergeCell ref="M40:N40"/>
    <mergeCell ref="O40:P40"/>
    <mergeCell ref="I39:J39"/>
    <mergeCell ref="K39:L39"/>
    <mergeCell ref="M39:N39"/>
    <mergeCell ref="A1:V1"/>
    <mergeCell ref="A2:V2"/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  <mergeCell ref="O4:P4"/>
    <mergeCell ref="C4:D4"/>
    <mergeCell ref="E4:F4"/>
    <mergeCell ref="G4:H4"/>
    <mergeCell ref="G74:H74"/>
    <mergeCell ref="I74:J74"/>
    <mergeCell ref="K74:L74"/>
    <mergeCell ref="A38:V38"/>
    <mergeCell ref="I4:J4"/>
    <mergeCell ref="K4:L4"/>
    <mergeCell ref="M4:N4"/>
    <mergeCell ref="A39:A40"/>
    <mergeCell ref="B39:B40"/>
    <mergeCell ref="C39:D39"/>
    <mergeCell ref="E39:F39"/>
    <mergeCell ref="G39:H39"/>
    <mergeCell ref="C40:D40"/>
    <mergeCell ref="E40:F40"/>
    <mergeCell ref="G40:H40"/>
    <mergeCell ref="O39:P39"/>
    <mergeCell ref="A71:U71"/>
    <mergeCell ref="A105:U105"/>
    <mergeCell ref="A106:V106"/>
    <mergeCell ref="A72:V72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C74:D74"/>
    <mergeCell ref="E74:F74"/>
    <mergeCell ref="A107:A108"/>
    <mergeCell ref="B107:B108"/>
    <mergeCell ref="C107:D107"/>
    <mergeCell ref="E107:F107"/>
    <mergeCell ref="G107:H107"/>
    <mergeCell ref="C108:D108"/>
    <mergeCell ref="E108:F108"/>
    <mergeCell ref="G108:H108"/>
    <mergeCell ref="M74:N74"/>
    <mergeCell ref="O74:P74"/>
    <mergeCell ref="S133:V133"/>
    <mergeCell ref="I108:J108"/>
    <mergeCell ref="K108:L108"/>
    <mergeCell ref="M108:N108"/>
    <mergeCell ref="O108:P108"/>
    <mergeCell ref="I107:J107"/>
    <mergeCell ref="K107:L107"/>
    <mergeCell ref="M107:N107"/>
    <mergeCell ref="O107:P107"/>
    <mergeCell ref="Q107:R107"/>
  </mergeCells>
  <dataValidations count="1">
    <dataValidation type="textLength" operator="greaterThan" showInputMessage="1" showErrorMessage="1" errorTitle="Grade Point" error="Dont Change." promptTitle="Grade Point" prompt="This is Grade Point obtained" sqref="N109:N135 P109:P135 F109:F135 D109:D135 H109:H135 J109:J135 L109:L135 H41:H69 J5:J35 P5:P35 L5:L35 N5:N35 F5:F35 D5:D35 H5:H35 D41:D69 F41:F69 N41:N69 L41:L69 P41:P69 J41:J69 F75:F103 N75:N103 L75:L103 P75:P103 J75:J103 H75:H103 D75:D103">
      <formula1>10</formula1>
    </dataValidation>
  </dataValidations>
  <pageMargins left="0.51181102362204722" right="0" top="0.23622047244094491" bottom="0" header="0" footer="0"/>
  <pageSetup paperSize="5" scale="60" orientation="landscape" r:id="rId1"/>
  <rowBreaks count="3" manualBreakCount="3">
    <brk id="36" max="22" man="1"/>
    <brk id="70" max="22" man="1"/>
    <brk id="104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Z71"/>
  <sheetViews>
    <sheetView view="pageBreakPreview" zoomScale="65" zoomScaleNormal="73" zoomScaleSheetLayoutView="65" zoomScalePageLayoutView="82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N83" sqref="N83"/>
    </sheetView>
  </sheetViews>
  <sheetFormatPr defaultRowHeight="15"/>
  <cols>
    <col min="1" max="1" width="6.140625" customWidth="1"/>
    <col min="2" max="2" width="20.140625" customWidth="1"/>
    <col min="3" max="3" width="8.5703125" customWidth="1"/>
    <col min="4" max="4" width="11.42578125" customWidth="1"/>
    <col min="5" max="5" width="9.28515625" customWidth="1"/>
    <col min="6" max="6" width="11.140625" customWidth="1"/>
    <col min="7" max="7" width="9.28515625" customWidth="1"/>
    <col min="8" max="8" width="10.140625" customWidth="1"/>
    <col min="9" max="9" width="8.5703125" customWidth="1"/>
    <col min="10" max="10" width="10.28515625" customWidth="1"/>
    <col min="11" max="11" width="8" customWidth="1"/>
    <col min="12" max="12" width="10.85546875" customWidth="1"/>
    <col min="13" max="13" width="9.140625" customWidth="1"/>
    <col min="14" max="14" width="11.140625" customWidth="1"/>
    <col min="15" max="15" width="8.140625" customWidth="1"/>
    <col min="16" max="16" width="10.42578125" customWidth="1"/>
    <col min="17" max="17" width="8.140625" customWidth="1"/>
    <col min="18" max="18" width="11.140625" customWidth="1"/>
    <col min="19" max="21" width="9.28515625" bestFit="1" customWidth="1"/>
    <col min="22" max="22" width="13" customWidth="1"/>
    <col min="23" max="23" width="10.28515625" customWidth="1"/>
    <col min="24" max="24" width="11.140625" customWidth="1"/>
    <col min="25" max="25" width="11.5703125" customWidth="1"/>
    <col min="26" max="26" width="37.85546875" customWidth="1"/>
    <col min="27" max="27" width="10.28515625" customWidth="1"/>
  </cols>
  <sheetData>
    <row r="1" spans="1:26" s="9" customFormat="1" ht="18.75">
      <c r="A1" s="323" t="s">
        <v>11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</row>
    <row r="2" spans="1:26" s="9" customFormat="1" ht="18.75">
      <c r="A2" s="287" t="s">
        <v>141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1:26">
      <c r="A3" s="328" t="s">
        <v>13</v>
      </c>
      <c r="B3" s="328" t="s">
        <v>0</v>
      </c>
      <c r="C3" s="330" t="s">
        <v>48</v>
      </c>
      <c r="D3" s="331"/>
      <c r="E3" s="325" t="s">
        <v>49</v>
      </c>
      <c r="F3" s="326"/>
      <c r="G3" s="330" t="s">
        <v>50</v>
      </c>
      <c r="H3" s="331"/>
      <c r="I3" s="325" t="s">
        <v>51</v>
      </c>
      <c r="J3" s="326"/>
      <c r="K3" s="330" t="s">
        <v>41</v>
      </c>
      <c r="L3" s="331"/>
      <c r="M3" s="330" t="s">
        <v>52</v>
      </c>
      <c r="N3" s="331"/>
      <c r="O3" s="330" t="s">
        <v>53</v>
      </c>
      <c r="P3" s="331"/>
      <c r="Q3" s="330" t="s">
        <v>54</v>
      </c>
      <c r="R3" s="331"/>
      <c r="S3" s="325" t="s">
        <v>10</v>
      </c>
      <c r="T3" s="326"/>
      <c r="U3" s="3" t="s">
        <v>1</v>
      </c>
      <c r="V3" s="1" t="s">
        <v>2</v>
      </c>
      <c r="W3" s="3" t="s">
        <v>14</v>
      </c>
      <c r="X3" s="3" t="s">
        <v>9</v>
      </c>
      <c r="Y3" s="2" t="s">
        <v>46</v>
      </c>
    </row>
    <row r="4" spans="1:26" ht="40.5" customHeight="1">
      <c r="A4" s="329"/>
      <c r="B4" s="329"/>
      <c r="C4" s="324" t="s">
        <v>47</v>
      </c>
      <c r="D4" s="324"/>
      <c r="E4" s="324" t="s">
        <v>55</v>
      </c>
      <c r="F4" s="324"/>
      <c r="G4" s="324" t="s">
        <v>56</v>
      </c>
      <c r="H4" s="324"/>
      <c r="I4" s="324" t="s">
        <v>57</v>
      </c>
      <c r="J4" s="324"/>
      <c r="K4" s="324" t="s">
        <v>32</v>
      </c>
      <c r="L4" s="324"/>
      <c r="M4" s="324" t="s">
        <v>58</v>
      </c>
      <c r="N4" s="324"/>
      <c r="O4" s="324" t="s">
        <v>59</v>
      </c>
      <c r="P4" s="324"/>
      <c r="Q4" s="325" t="s">
        <v>60</v>
      </c>
      <c r="R4" s="326"/>
      <c r="S4" s="3" t="s">
        <v>4</v>
      </c>
      <c r="T4" s="3" t="s">
        <v>5</v>
      </c>
      <c r="U4" s="3" t="s">
        <v>6</v>
      </c>
      <c r="V4" s="4" t="s">
        <v>7</v>
      </c>
      <c r="W4" s="5" t="s">
        <v>4</v>
      </c>
      <c r="X4" s="5" t="s">
        <v>15</v>
      </c>
      <c r="Y4" s="2" t="s">
        <v>8</v>
      </c>
    </row>
    <row r="5" spans="1:26" ht="24.95" customHeight="1">
      <c r="A5" s="10">
        <v>1</v>
      </c>
      <c r="B5" s="138" t="s">
        <v>686</v>
      </c>
      <c r="C5" s="11" t="s">
        <v>1352</v>
      </c>
      <c r="D5" s="12">
        <f t="shared" ref="D5:R21" si="0">IF(C5="AA",10, IF(C5="AB",9, IF(C5="BB",8, IF(C5="BC",7,IF(C5="CC",6, IF(C5="CD",5, IF(C5="DD",4,IF(C5="F",0))))))))</f>
        <v>4</v>
      </c>
      <c r="E5" s="215" t="s">
        <v>18</v>
      </c>
      <c r="F5" s="12">
        <f t="shared" si="0"/>
        <v>0</v>
      </c>
      <c r="G5" s="215" t="s">
        <v>18</v>
      </c>
      <c r="H5" s="12">
        <f t="shared" si="0"/>
        <v>0</v>
      </c>
      <c r="I5" s="215" t="s">
        <v>18</v>
      </c>
      <c r="J5" s="12">
        <f t="shared" si="0"/>
        <v>0</v>
      </c>
      <c r="K5" s="10" t="s">
        <v>1348</v>
      </c>
      <c r="L5" s="12">
        <f t="shared" ref="L5:L21" si="1">IF(K5="AA",10, IF(K5="AB",9, IF(K5="BB",8, IF(K5="BC",7,IF(K5="CC",6, IF(K5="CD",5, IF(K5="DD",4,IF(K5="F",0))))))))</f>
        <v>5</v>
      </c>
      <c r="M5" s="10" t="s">
        <v>1351</v>
      </c>
      <c r="N5" s="12">
        <f t="shared" si="0"/>
        <v>6</v>
      </c>
      <c r="O5" s="10" t="s">
        <v>1348</v>
      </c>
      <c r="P5" s="12">
        <f t="shared" si="0"/>
        <v>5</v>
      </c>
      <c r="Q5" s="10" t="s">
        <v>1351</v>
      </c>
      <c r="R5" s="12">
        <f t="shared" ref="R5:R13" si="2">IF(Q5="AA",10, IF(Q5="AB",9, IF(Q5="BB",8, IF(Q5="BC",7,IF(Q5="CC",6, IF(Q5="CD",5, IF(Q5="DD",4,IF(Q5="F",0))))))))</f>
        <v>6</v>
      </c>
      <c r="S5" s="13">
        <f t="shared" ref="S5:S29" si="3">(D5*6+F5*8+H5*6+J5*8+L5*6+N5*2+P5*2+R5*2)</f>
        <v>88</v>
      </c>
      <c r="T5" s="14">
        <f>S5/40</f>
        <v>2.2000000000000002</v>
      </c>
      <c r="U5" s="21">
        <v>169</v>
      </c>
      <c r="V5" s="24">
        <v>208</v>
      </c>
      <c r="W5" s="176">
        <v>76</v>
      </c>
      <c r="X5" s="26">
        <v>78</v>
      </c>
      <c r="Y5" s="194">
        <f>(S5+U5+V5+W5+X5)/200</f>
        <v>3.0950000000000002</v>
      </c>
      <c r="Z5" s="35" t="s">
        <v>1292</v>
      </c>
    </row>
    <row r="6" spans="1:26" ht="24.95" customHeight="1">
      <c r="A6" s="10">
        <v>2</v>
      </c>
      <c r="B6" s="138" t="s">
        <v>687</v>
      </c>
      <c r="C6" s="11" t="s">
        <v>1351</v>
      </c>
      <c r="D6" s="12">
        <f t="shared" si="0"/>
        <v>6</v>
      </c>
      <c r="E6" s="10" t="s">
        <v>1351</v>
      </c>
      <c r="F6" s="12">
        <f t="shared" si="0"/>
        <v>6</v>
      </c>
      <c r="G6" s="10" t="s">
        <v>1348</v>
      </c>
      <c r="H6" s="12">
        <f t="shared" si="0"/>
        <v>5</v>
      </c>
      <c r="I6" s="10" t="s">
        <v>1347</v>
      </c>
      <c r="J6" s="12">
        <f t="shared" si="0"/>
        <v>8</v>
      </c>
      <c r="K6" s="10" t="s">
        <v>1350</v>
      </c>
      <c r="L6" s="12">
        <f t="shared" si="1"/>
        <v>7</v>
      </c>
      <c r="M6" s="10" t="s">
        <v>1349</v>
      </c>
      <c r="N6" s="12">
        <f t="shared" si="0"/>
        <v>9</v>
      </c>
      <c r="O6" s="10" t="s">
        <v>1350</v>
      </c>
      <c r="P6" s="12">
        <f t="shared" si="0"/>
        <v>7</v>
      </c>
      <c r="Q6" s="10" t="s">
        <v>1347</v>
      </c>
      <c r="R6" s="12">
        <f t="shared" si="2"/>
        <v>8</v>
      </c>
      <c r="S6" s="13">
        <f t="shared" si="3"/>
        <v>268</v>
      </c>
      <c r="T6" s="14">
        <f t="shared" ref="T6:T29" si="4">S6/40</f>
        <v>6.7</v>
      </c>
      <c r="U6" s="21">
        <v>250</v>
      </c>
      <c r="V6" s="24">
        <v>288</v>
      </c>
      <c r="W6" s="26">
        <v>240</v>
      </c>
      <c r="X6" s="26">
        <v>284</v>
      </c>
      <c r="Y6" s="194">
        <f t="shared" ref="Y6:Y62" si="5">(S6+U6+V6+W6+X6)/200</f>
        <v>6.65</v>
      </c>
      <c r="Z6" s="35" t="s">
        <v>1293</v>
      </c>
    </row>
    <row r="7" spans="1:26" ht="24.95" customHeight="1">
      <c r="A7" s="10">
        <v>3</v>
      </c>
      <c r="B7" s="138" t="s">
        <v>688</v>
      </c>
      <c r="C7" s="11" t="s">
        <v>1349</v>
      </c>
      <c r="D7" s="12">
        <f t="shared" si="0"/>
        <v>9</v>
      </c>
      <c r="E7" s="10" t="s">
        <v>1347</v>
      </c>
      <c r="F7" s="12">
        <f t="shared" si="0"/>
        <v>8</v>
      </c>
      <c r="G7" s="10" t="s">
        <v>1349</v>
      </c>
      <c r="H7" s="12">
        <f t="shared" si="0"/>
        <v>9</v>
      </c>
      <c r="I7" s="10" t="s">
        <v>1347</v>
      </c>
      <c r="J7" s="12">
        <f t="shared" si="0"/>
        <v>8</v>
      </c>
      <c r="K7" s="10" t="s">
        <v>1347</v>
      </c>
      <c r="L7" s="12">
        <f t="shared" si="1"/>
        <v>8</v>
      </c>
      <c r="M7" s="10" t="s">
        <v>1346</v>
      </c>
      <c r="N7" s="12">
        <f t="shared" si="0"/>
        <v>10</v>
      </c>
      <c r="O7" s="10" t="s">
        <v>1349</v>
      </c>
      <c r="P7" s="12">
        <f t="shared" si="0"/>
        <v>9</v>
      </c>
      <c r="Q7" s="10" t="s">
        <v>1347</v>
      </c>
      <c r="R7" s="12">
        <f t="shared" si="2"/>
        <v>8</v>
      </c>
      <c r="S7" s="13">
        <f t="shared" si="3"/>
        <v>338</v>
      </c>
      <c r="T7" s="14">
        <f t="shared" si="4"/>
        <v>8.4499999999999993</v>
      </c>
      <c r="U7" s="21">
        <v>268</v>
      </c>
      <c r="V7" s="24">
        <v>324</v>
      </c>
      <c r="W7" s="26">
        <v>296</v>
      </c>
      <c r="X7" s="26">
        <v>340</v>
      </c>
      <c r="Y7" s="194">
        <f t="shared" si="5"/>
        <v>7.83</v>
      </c>
      <c r="Z7" s="35" t="s">
        <v>1294</v>
      </c>
    </row>
    <row r="8" spans="1:26" ht="24.95" customHeight="1">
      <c r="A8" s="10">
        <v>4</v>
      </c>
      <c r="B8" s="138" t="s">
        <v>689</v>
      </c>
      <c r="C8" s="11" t="s">
        <v>1351</v>
      </c>
      <c r="D8" s="12">
        <f t="shared" si="0"/>
        <v>6</v>
      </c>
      <c r="E8" s="10" t="s">
        <v>1350</v>
      </c>
      <c r="F8" s="12">
        <f t="shared" si="0"/>
        <v>7</v>
      </c>
      <c r="G8" s="10" t="s">
        <v>1351</v>
      </c>
      <c r="H8" s="12">
        <f t="shared" si="0"/>
        <v>6</v>
      </c>
      <c r="I8" s="10" t="s">
        <v>1351</v>
      </c>
      <c r="J8" s="12">
        <f t="shared" si="0"/>
        <v>6</v>
      </c>
      <c r="K8" s="10" t="s">
        <v>1347</v>
      </c>
      <c r="L8" s="12">
        <f t="shared" si="1"/>
        <v>8</v>
      </c>
      <c r="M8" s="10" t="s">
        <v>1346</v>
      </c>
      <c r="N8" s="12">
        <f t="shared" si="0"/>
        <v>10</v>
      </c>
      <c r="O8" s="10" t="s">
        <v>1349</v>
      </c>
      <c r="P8" s="12">
        <f t="shared" si="0"/>
        <v>9</v>
      </c>
      <c r="Q8" s="10" t="s">
        <v>1349</v>
      </c>
      <c r="R8" s="12">
        <f t="shared" si="2"/>
        <v>9</v>
      </c>
      <c r="S8" s="13">
        <f t="shared" si="3"/>
        <v>280</v>
      </c>
      <c r="T8" s="14">
        <f t="shared" si="4"/>
        <v>7</v>
      </c>
      <c r="U8" s="21">
        <v>247</v>
      </c>
      <c r="V8" s="24">
        <v>278</v>
      </c>
      <c r="W8" s="26">
        <v>230</v>
      </c>
      <c r="X8" s="26">
        <v>248</v>
      </c>
      <c r="Y8" s="194">
        <f t="shared" si="5"/>
        <v>6.415</v>
      </c>
      <c r="Z8" s="35" t="s">
        <v>1295</v>
      </c>
    </row>
    <row r="9" spans="1:26" ht="24.95" customHeight="1">
      <c r="A9" s="10">
        <v>5</v>
      </c>
      <c r="B9" s="138" t="s">
        <v>690</v>
      </c>
      <c r="C9" s="11" t="s">
        <v>1347</v>
      </c>
      <c r="D9" s="12">
        <f t="shared" si="0"/>
        <v>8</v>
      </c>
      <c r="E9" s="10" t="s">
        <v>1349</v>
      </c>
      <c r="F9" s="12">
        <f t="shared" si="0"/>
        <v>9</v>
      </c>
      <c r="G9" s="10" t="s">
        <v>1349</v>
      </c>
      <c r="H9" s="12">
        <f t="shared" si="0"/>
        <v>9</v>
      </c>
      <c r="I9" s="10" t="s">
        <v>1349</v>
      </c>
      <c r="J9" s="12">
        <f t="shared" si="0"/>
        <v>9</v>
      </c>
      <c r="K9" s="10" t="s">
        <v>1349</v>
      </c>
      <c r="L9" s="12">
        <f t="shared" si="1"/>
        <v>9</v>
      </c>
      <c r="M9" s="10" t="s">
        <v>1346</v>
      </c>
      <c r="N9" s="12">
        <f t="shared" si="0"/>
        <v>10</v>
      </c>
      <c r="O9" s="10" t="s">
        <v>1346</v>
      </c>
      <c r="P9" s="12">
        <f t="shared" si="0"/>
        <v>10</v>
      </c>
      <c r="Q9" s="10" t="s">
        <v>1346</v>
      </c>
      <c r="R9" s="12">
        <f t="shared" si="2"/>
        <v>10</v>
      </c>
      <c r="S9" s="13">
        <f t="shared" si="3"/>
        <v>360</v>
      </c>
      <c r="T9" s="14">
        <f t="shared" si="4"/>
        <v>9</v>
      </c>
      <c r="U9" s="21">
        <v>317</v>
      </c>
      <c r="V9" s="24">
        <v>330</v>
      </c>
      <c r="W9" s="26">
        <v>324</v>
      </c>
      <c r="X9" s="26">
        <v>326</v>
      </c>
      <c r="Y9" s="194">
        <f t="shared" si="5"/>
        <v>8.2850000000000001</v>
      </c>
      <c r="Z9" s="35" t="s">
        <v>1296</v>
      </c>
    </row>
    <row r="10" spans="1:26" ht="24.95" customHeight="1">
      <c r="A10" s="10">
        <v>6</v>
      </c>
      <c r="B10" s="138" t="s">
        <v>691</v>
      </c>
      <c r="C10" s="11" t="s">
        <v>1350</v>
      </c>
      <c r="D10" s="12">
        <f t="shared" si="0"/>
        <v>7</v>
      </c>
      <c r="E10" s="10" t="s">
        <v>1351</v>
      </c>
      <c r="F10" s="12">
        <f t="shared" si="0"/>
        <v>6</v>
      </c>
      <c r="G10" s="10" t="s">
        <v>1351</v>
      </c>
      <c r="H10" s="12">
        <f t="shared" si="0"/>
        <v>6</v>
      </c>
      <c r="I10" s="10" t="s">
        <v>1348</v>
      </c>
      <c r="J10" s="12">
        <f t="shared" si="0"/>
        <v>5</v>
      </c>
      <c r="K10" s="10" t="s">
        <v>1348</v>
      </c>
      <c r="L10" s="12">
        <f t="shared" si="1"/>
        <v>5</v>
      </c>
      <c r="M10" s="10" t="s">
        <v>1347</v>
      </c>
      <c r="N10" s="12">
        <f t="shared" si="0"/>
        <v>8</v>
      </c>
      <c r="O10" s="10" t="s">
        <v>1347</v>
      </c>
      <c r="P10" s="12">
        <f t="shared" si="0"/>
        <v>8</v>
      </c>
      <c r="Q10" s="10" t="s">
        <v>1350</v>
      </c>
      <c r="R10" s="12">
        <f t="shared" si="2"/>
        <v>7</v>
      </c>
      <c r="S10" s="13">
        <f t="shared" si="3"/>
        <v>242</v>
      </c>
      <c r="T10" s="14">
        <f t="shared" si="4"/>
        <v>6.05</v>
      </c>
      <c r="U10" s="21">
        <v>303</v>
      </c>
      <c r="V10" s="24">
        <v>256</v>
      </c>
      <c r="W10" s="26">
        <v>276</v>
      </c>
      <c r="X10" s="26">
        <v>208</v>
      </c>
      <c r="Y10" s="194">
        <f t="shared" si="5"/>
        <v>6.4249999999999998</v>
      </c>
      <c r="Z10" s="35" t="s">
        <v>1297</v>
      </c>
    </row>
    <row r="11" spans="1:26" ht="24.95" customHeight="1">
      <c r="A11" s="10">
        <v>7</v>
      </c>
      <c r="B11" s="138" t="s">
        <v>692</v>
      </c>
      <c r="C11" s="11" t="s">
        <v>1352</v>
      </c>
      <c r="D11" s="12">
        <f t="shared" si="0"/>
        <v>4</v>
      </c>
      <c r="E11" s="215" t="s">
        <v>18</v>
      </c>
      <c r="F11" s="12">
        <f t="shared" si="0"/>
        <v>0</v>
      </c>
      <c r="G11" s="240" t="s">
        <v>1357</v>
      </c>
      <c r="H11" s="12" t="b">
        <f t="shared" si="0"/>
        <v>0</v>
      </c>
      <c r="I11" s="240" t="s">
        <v>1357</v>
      </c>
      <c r="J11" s="12" t="b">
        <f t="shared" si="0"/>
        <v>0</v>
      </c>
      <c r="K11" s="10" t="s">
        <v>1352</v>
      </c>
      <c r="L11" s="12">
        <f t="shared" si="1"/>
        <v>4</v>
      </c>
      <c r="M11" s="215" t="s">
        <v>18</v>
      </c>
      <c r="N11" s="12">
        <f t="shared" si="0"/>
        <v>0</v>
      </c>
      <c r="O11" s="240" t="s">
        <v>1357</v>
      </c>
      <c r="P11" s="12" t="b">
        <f t="shared" si="0"/>
        <v>0</v>
      </c>
      <c r="Q11" s="10" t="s">
        <v>1352</v>
      </c>
      <c r="R11" s="12">
        <f t="shared" si="2"/>
        <v>4</v>
      </c>
      <c r="S11" s="13">
        <f t="shared" si="3"/>
        <v>56</v>
      </c>
      <c r="T11" s="14">
        <f t="shared" si="4"/>
        <v>1.4</v>
      </c>
      <c r="U11" s="244">
        <v>42</v>
      </c>
      <c r="V11" s="24">
        <v>166</v>
      </c>
      <c r="W11" s="176">
        <v>94</v>
      </c>
      <c r="X11" s="195">
        <v>140</v>
      </c>
      <c r="Y11" s="194">
        <f t="shared" si="5"/>
        <v>2.4900000000000002</v>
      </c>
      <c r="Z11" s="35" t="s">
        <v>1298</v>
      </c>
    </row>
    <row r="12" spans="1:26" ht="24.95" customHeight="1">
      <c r="A12" s="10">
        <v>8</v>
      </c>
      <c r="B12" s="138" t="s">
        <v>693</v>
      </c>
      <c r="C12" s="11" t="s">
        <v>1351</v>
      </c>
      <c r="D12" s="12">
        <f t="shared" si="0"/>
        <v>6</v>
      </c>
      <c r="E12" s="10" t="s">
        <v>1350</v>
      </c>
      <c r="F12" s="12">
        <f t="shared" si="0"/>
        <v>7</v>
      </c>
      <c r="G12" s="215" t="s">
        <v>18</v>
      </c>
      <c r="H12" s="12">
        <f t="shared" si="0"/>
        <v>0</v>
      </c>
      <c r="I12" s="10" t="s">
        <v>1350</v>
      </c>
      <c r="J12" s="12">
        <f t="shared" si="0"/>
        <v>7</v>
      </c>
      <c r="K12" s="10" t="s">
        <v>1351</v>
      </c>
      <c r="L12" s="12">
        <f t="shared" si="1"/>
        <v>6</v>
      </c>
      <c r="M12" s="10" t="s">
        <v>1350</v>
      </c>
      <c r="N12" s="12">
        <f t="shared" si="0"/>
        <v>7</v>
      </c>
      <c r="O12" s="10" t="s">
        <v>1349</v>
      </c>
      <c r="P12" s="12">
        <f t="shared" si="0"/>
        <v>9</v>
      </c>
      <c r="Q12" s="10" t="s">
        <v>1350</v>
      </c>
      <c r="R12" s="12">
        <f t="shared" si="2"/>
        <v>7</v>
      </c>
      <c r="S12" s="13">
        <f t="shared" si="3"/>
        <v>230</v>
      </c>
      <c r="T12" s="14">
        <f t="shared" si="4"/>
        <v>5.75</v>
      </c>
      <c r="U12" s="21">
        <v>254</v>
      </c>
      <c r="V12" s="24">
        <v>286</v>
      </c>
      <c r="W12" s="26">
        <v>314</v>
      </c>
      <c r="X12" s="26">
        <v>288</v>
      </c>
      <c r="Y12" s="194">
        <f t="shared" si="5"/>
        <v>6.86</v>
      </c>
      <c r="Z12" s="35" t="s">
        <v>1299</v>
      </c>
    </row>
    <row r="13" spans="1:26" ht="24.95" customHeight="1">
      <c r="A13" s="10">
        <v>9</v>
      </c>
      <c r="B13" s="138" t="s">
        <v>694</v>
      </c>
      <c r="C13" s="11" t="s">
        <v>1350</v>
      </c>
      <c r="D13" s="12">
        <f t="shared" si="0"/>
        <v>7</v>
      </c>
      <c r="E13" s="10" t="s">
        <v>1350</v>
      </c>
      <c r="F13" s="12">
        <f t="shared" si="0"/>
        <v>7</v>
      </c>
      <c r="G13" s="10" t="s">
        <v>1351</v>
      </c>
      <c r="H13" s="12">
        <f t="shared" si="0"/>
        <v>6</v>
      </c>
      <c r="I13" s="10" t="s">
        <v>1347</v>
      </c>
      <c r="J13" s="12">
        <f t="shared" si="0"/>
        <v>8</v>
      </c>
      <c r="K13" s="10" t="s">
        <v>1350</v>
      </c>
      <c r="L13" s="12">
        <f t="shared" si="1"/>
        <v>7</v>
      </c>
      <c r="M13" s="10" t="s">
        <v>1349</v>
      </c>
      <c r="N13" s="12">
        <f t="shared" si="0"/>
        <v>9</v>
      </c>
      <c r="O13" s="10" t="s">
        <v>1347</v>
      </c>
      <c r="P13" s="12">
        <f t="shared" si="0"/>
        <v>8</v>
      </c>
      <c r="Q13" s="10" t="s">
        <v>1349</v>
      </c>
      <c r="R13" s="12">
        <f t="shared" si="2"/>
        <v>9</v>
      </c>
      <c r="S13" s="13">
        <f t="shared" si="3"/>
        <v>292</v>
      </c>
      <c r="T13" s="14">
        <f t="shared" si="4"/>
        <v>7.3</v>
      </c>
      <c r="U13" s="21">
        <v>264</v>
      </c>
      <c r="V13" s="24">
        <v>274</v>
      </c>
      <c r="W13" s="26">
        <v>210</v>
      </c>
      <c r="X13" s="26">
        <v>290</v>
      </c>
      <c r="Y13" s="194">
        <f t="shared" si="5"/>
        <v>6.65</v>
      </c>
      <c r="Z13" s="35" t="s">
        <v>1300</v>
      </c>
    </row>
    <row r="14" spans="1:26" ht="24.95" customHeight="1">
      <c r="A14" s="10">
        <v>10</v>
      </c>
      <c r="B14" s="138" t="s">
        <v>695</v>
      </c>
      <c r="C14" s="11" t="s">
        <v>1347</v>
      </c>
      <c r="D14" s="12">
        <f t="shared" si="0"/>
        <v>8</v>
      </c>
      <c r="E14" s="10" t="s">
        <v>1347</v>
      </c>
      <c r="F14" s="12">
        <f t="shared" si="0"/>
        <v>8</v>
      </c>
      <c r="G14" s="10" t="s">
        <v>1351</v>
      </c>
      <c r="H14" s="12">
        <f t="shared" si="0"/>
        <v>6</v>
      </c>
      <c r="I14" s="10" t="s">
        <v>1347</v>
      </c>
      <c r="J14" s="12">
        <f t="shared" si="0"/>
        <v>8</v>
      </c>
      <c r="K14" s="10" t="s">
        <v>1347</v>
      </c>
      <c r="L14" s="12">
        <f t="shared" si="1"/>
        <v>8</v>
      </c>
      <c r="M14" s="10" t="s">
        <v>1349</v>
      </c>
      <c r="N14" s="12">
        <f t="shared" si="0"/>
        <v>9</v>
      </c>
      <c r="O14" s="10" t="s">
        <v>1349</v>
      </c>
      <c r="P14" s="12">
        <f t="shared" si="0"/>
        <v>9</v>
      </c>
      <c r="Q14" s="10" t="s">
        <v>1347</v>
      </c>
      <c r="R14" s="12">
        <f t="shared" si="0"/>
        <v>8</v>
      </c>
      <c r="S14" s="13">
        <f t="shared" si="3"/>
        <v>312</v>
      </c>
      <c r="T14" s="14">
        <f t="shared" si="4"/>
        <v>7.8</v>
      </c>
      <c r="U14" s="21">
        <v>298</v>
      </c>
      <c r="V14" s="24">
        <v>320</v>
      </c>
      <c r="W14" s="26">
        <v>302</v>
      </c>
      <c r="X14" s="26">
        <v>316</v>
      </c>
      <c r="Y14" s="194">
        <f t="shared" si="5"/>
        <v>7.74</v>
      </c>
      <c r="Z14" s="35" t="s">
        <v>1301</v>
      </c>
    </row>
    <row r="15" spans="1:26" ht="24.95" customHeight="1">
      <c r="A15" s="10">
        <v>11</v>
      </c>
      <c r="B15" s="138" t="s">
        <v>696</v>
      </c>
      <c r="C15" s="11" t="s">
        <v>1350</v>
      </c>
      <c r="D15" s="12">
        <f t="shared" si="0"/>
        <v>7</v>
      </c>
      <c r="E15" s="10" t="s">
        <v>1350</v>
      </c>
      <c r="F15" s="12">
        <f t="shared" si="0"/>
        <v>7</v>
      </c>
      <c r="G15" s="10" t="s">
        <v>1347</v>
      </c>
      <c r="H15" s="12">
        <f t="shared" si="0"/>
        <v>8</v>
      </c>
      <c r="I15" s="10" t="s">
        <v>1347</v>
      </c>
      <c r="J15" s="12">
        <f t="shared" si="0"/>
        <v>8</v>
      </c>
      <c r="K15" s="10" t="s">
        <v>1349</v>
      </c>
      <c r="L15" s="12">
        <f t="shared" si="1"/>
        <v>9</v>
      </c>
      <c r="M15" s="10" t="s">
        <v>1346</v>
      </c>
      <c r="N15" s="12">
        <f t="shared" si="0"/>
        <v>10</v>
      </c>
      <c r="O15" s="10" t="s">
        <v>1349</v>
      </c>
      <c r="P15" s="12">
        <f t="shared" si="0"/>
        <v>9</v>
      </c>
      <c r="Q15" s="10" t="s">
        <v>1347</v>
      </c>
      <c r="R15" s="12">
        <f t="shared" si="0"/>
        <v>8</v>
      </c>
      <c r="S15" s="13">
        <f t="shared" si="3"/>
        <v>318</v>
      </c>
      <c r="T15" s="14">
        <f t="shared" si="4"/>
        <v>7.95</v>
      </c>
      <c r="U15" s="21">
        <v>248</v>
      </c>
      <c r="V15" s="24">
        <v>274</v>
      </c>
      <c r="W15" s="26">
        <v>302</v>
      </c>
      <c r="X15" s="26">
        <v>300</v>
      </c>
      <c r="Y15" s="194">
        <f t="shared" si="5"/>
        <v>7.21</v>
      </c>
      <c r="Z15" s="35" t="s">
        <v>1302</v>
      </c>
    </row>
    <row r="16" spans="1:26" ht="24.95" customHeight="1">
      <c r="A16" s="10">
        <v>12</v>
      </c>
      <c r="B16" s="138" t="s">
        <v>697</v>
      </c>
      <c r="C16" s="11" t="s">
        <v>1350</v>
      </c>
      <c r="D16" s="12">
        <f t="shared" si="0"/>
        <v>7</v>
      </c>
      <c r="E16" s="215" t="s">
        <v>18</v>
      </c>
      <c r="F16" s="12">
        <f t="shared" si="0"/>
        <v>0</v>
      </c>
      <c r="G16" s="10" t="s">
        <v>1351</v>
      </c>
      <c r="H16" s="12">
        <f t="shared" si="0"/>
        <v>6</v>
      </c>
      <c r="I16" s="10" t="s">
        <v>1350</v>
      </c>
      <c r="J16" s="12">
        <f t="shared" si="0"/>
        <v>7</v>
      </c>
      <c r="K16" s="10" t="s">
        <v>1351</v>
      </c>
      <c r="L16" s="12">
        <f t="shared" si="1"/>
        <v>6</v>
      </c>
      <c r="M16" s="10" t="s">
        <v>1347</v>
      </c>
      <c r="N16" s="12">
        <f t="shared" si="0"/>
        <v>8</v>
      </c>
      <c r="O16" s="10" t="s">
        <v>1349</v>
      </c>
      <c r="P16" s="12">
        <f t="shared" si="0"/>
        <v>9</v>
      </c>
      <c r="Q16" s="10" t="s">
        <v>1347</v>
      </c>
      <c r="R16" s="12">
        <f t="shared" si="0"/>
        <v>8</v>
      </c>
      <c r="S16" s="13">
        <f t="shared" si="3"/>
        <v>220</v>
      </c>
      <c r="T16" s="14">
        <f t="shared" si="4"/>
        <v>5.5</v>
      </c>
      <c r="U16" s="21">
        <v>242</v>
      </c>
      <c r="V16" s="24">
        <v>284</v>
      </c>
      <c r="W16" s="26">
        <v>270</v>
      </c>
      <c r="X16" s="26">
        <v>314</v>
      </c>
      <c r="Y16" s="194">
        <f t="shared" si="5"/>
        <v>6.65</v>
      </c>
      <c r="Z16" s="35" t="s">
        <v>1303</v>
      </c>
    </row>
    <row r="17" spans="1:26" ht="24.95" customHeight="1">
      <c r="A17" s="10">
        <v>13</v>
      </c>
      <c r="B17" s="138" t="s">
        <v>698</v>
      </c>
      <c r="C17" s="11" t="s">
        <v>1349</v>
      </c>
      <c r="D17" s="12">
        <f t="shared" si="0"/>
        <v>9</v>
      </c>
      <c r="E17" s="10" t="s">
        <v>1347</v>
      </c>
      <c r="F17" s="12">
        <f t="shared" si="0"/>
        <v>8</v>
      </c>
      <c r="G17" s="10" t="s">
        <v>1346</v>
      </c>
      <c r="H17" s="12">
        <f t="shared" si="0"/>
        <v>10</v>
      </c>
      <c r="I17" s="10" t="s">
        <v>1349</v>
      </c>
      <c r="J17" s="12">
        <f t="shared" si="0"/>
        <v>9</v>
      </c>
      <c r="K17" s="10" t="s">
        <v>1347</v>
      </c>
      <c r="L17" s="12">
        <f t="shared" si="1"/>
        <v>8</v>
      </c>
      <c r="M17" s="10" t="s">
        <v>1349</v>
      </c>
      <c r="N17" s="12">
        <f t="shared" si="0"/>
        <v>9</v>
      </c>
      <c r="O17" s="10" t="s">
        <v>1346</v>
      </c>
      <c r="P17" s="12">
        <f t="shared" si="0"/>
        <v>10</v>
      </c>
      <c r="Q17" s="10" t="s">
        <v>1349</v>
      </c>
      <c r="R17" s="12">
        <f t="shared" si="0"/>
        <v>9</v>
      </c>
      <c r="S17" s="13">
        <f t="shared" si="3"/>
        <v>354</v>
      </c>
      <c r="T17" s="14">
        <f t="shared" si="4"/>
        <v>8.85</v>
      </c>
      <c r="U17" s="21">
        <v>301</v>
      </c>
      <c r="V17" s="24">
        <v>328</v>
      </c>
      <c r="W17" s="26">
        <v>304</v>
      </c>
      <c r="X17" s="26">
        <v>358</v>
      </c>
      <c r="Y17" s="194">
        <f t="shared" si="5"/>
        <v>8.2249999999999996</v>
      </c>
      <c r="Z17" s="35" t="s">
        <v>1304</v>
      </c>
    </row>
    <row r="18" spans="1:26" ht="24.95" customHeight="1">
      <c r="A18" s="10">
        <v>14</v>
      </c>
      <c r="B18" s="138" t="s">
        <v>699</v>
      </c>
      <c r="C18" s="11" t="s">
        <v>1347</v>
      </c>
      <c r="D18" s="12">
        <f t="shared" si="0"/>
        <v>8</v>
      </c>
      <c r="E18" s="10" t="s">
        <v>1351</v>
      </c>
      <c r="F18" s="12">
        <f t="shared" si="0"/>
        <v>6</v>
      </c>
      <c r="G18" s="10" t="s">
        <v>1347</v>
      </c>
      <c r="H18" s="12">
        <f t="shared" si="0"/>
        <v>8</v>
      </c>
      <c r="I18" s="10" t="s">
        <v>1350</v>
      </c>
      <c r="J18" s="12">
        <f t="shared" si="0"/>
        <v>7</v>
      </c>
      <c r="K18" s="10" t="s">
        <v>1347</v>
      </c>
      <c r="L18" s="12">
        <f t="shared" si="1"/>
        <v>8</v>
      </c>
      <c r="M18" s="10" t="s">
        <v>1346</v>
      </c>
      <c r="N18" s="12">
        <f t="shared" si="0"/>
        <v>10</v>
      </c>
      <c r="O18" s="10" t="s">
        <v>1347</v>
      </c>
      <c r="P18" s="12">
        <f t="shared" si="0"/>
        <v>8</v>
      </c>
      <c r="Q18" s="10" t="s">
        <v>1347</v>
      </c>
      <c r="R18" s="12">
        <f t="shared" si="0"/>
        <v>8</v>
      </c>
      <c r="S18" s="13">
        <f t="shared" si="3"/>
        <v>300</v>
      </c>
      <c r="T18" s="14">
        <f t="shared" si="4"/>
        <v>7.5</v>
      </c>
      <c r="U18" s="21">
        <v>276</v>
      </c>
      <c r="V18" s="24">
        <v>282</v>
      </c>
      <c r="W18" s="26">
        <v>294</v>
      </c>
      <c r="X18" s="26">
        <v>316</v>
      </c>
      <c r="Y18" s="194">
        <f t="shared" si="5"/>
        <v>7.34</v>
      </c>
      <c r="Z18" s="35" t="s">
        <v>1305</v>
      </c>
    </row>
    <row r="19" spans="1:26" ht="24.95" customHeight="1">
      <c r="A19" s="10">
        <v>15</v>
      </c>
      <c r="B19" s="138" t="s">
        <v>700</v>
      </c>
      <c r="C19" s="11" t="s">
        <v>1349</v>
      </c>
      <c r="D19" s="12">
        <f t="shared" si="0"/>
        <v>9</v>
      </c>
      <c r="E19" s="10" t="s">
        <v>1346</v>
      </c>
      <c r="F19" s="12">
        <f t="shared" si="0"/>
        <v>10</v>
      </c>
      <c r="G19" s="10" t="s">
        <v>1349</v>
      </c>
      <c r="H19" s="12">
        <f t="shared" si="0"/>
        <v>9</v>
      </c>
      <c r="I19" s="10" t="s">
        <v>1346</v>
      </c>
      <c r="J19" s="12">
        <f t="shared" si="0"/>
        <v>10</v>
      </c>
      <c r="K19" s="10" t="s">
        <v>1349</v>
      </c>
      <c r="L19" s="12">
        <f t="shared" si="1"/>
        <v>9</v>
      </c>
      <c r="M19" s="10" t="s">
        <v>1346</v>
      </c>
      <c r="N19" s="12">
        <f t="shared" si="0"/>
        <v>10</v>
      </c>
      <c r="O19" s="10" t="s">
        <v>1349</v>
      </c>
      <c r="P19" s="12">
        <f t="shared" si="0"/>
        <v>9</v>
      </c>
      <c r="Q19" s="10" t="s">
        <v>1346</v>
      </c>
      <c r="R19" s="12">
        <f t="shared" si="0"/>
        <v>10</v>
      </c>
      <c r="S19" s="13">
        <f t="shared" si="3"/>
        <v>380</v>
      </c>
      <c r="T19" s="14">
        <f t="shared" si="4"/>
        <v>9.5</v>
      </c>
      <c r="U19" s="21">
        <v>362</v>
      </c>
      <c r="V19" s="24">
        <v>350</v>
      </c>
      <c r="W19" s="26">
        <v>360</v>
      </c>
      <c r="X19" s="26">
        <v>366</v>
      </c>
      <c r="Y19" s="194">
        <f t="shared" si="5"/>
        <v>9.09</v>
      </c>
      <c r="Z19" s="147" t="s">
        <v>1306</v>
      </c>
    </row>
    <row r="20" spans="1:26" ht="24.95" customHeight="1">
      <c r="A20" s="10">
        <v>16</v>
      </c>
      <c r="B20" s="138" t="s">
        <v>701</v>
      </c>
      <c r="C20" s="11" t="s">
        <v>1350</v>
      </c>
      <c r="D20" s="12">
        <f t="shared" si="0"/>
        <v>7</v>
      </c>
      <c r="E20" s="10" t="s">
        <v>1347</v>
      </c>
      <c r="F20" s="12">
        <f t="shared" si="0"/>
        <v>8</v>
      </c>
      <c r="G20" s="10" t="s">
        <v>1350</v>
      </c>
      <c r="H20" s="12">
        <f t="shared" si="0"/>
        <v>7</v>
      </c>
      <c r="I20" s="10" t="s">
        <v>1347</v>
      </c>
      <c r="J20" s="12">
        <f t="shared" si="0"/>
        <v>8</v>
      </c>
      <c r="K20" s="10" t="s">
        <v>1347</v>
      </c>
      <c r="L20" s="12">
        <f t="shared" si="1"/>
        <v>8</v>
      </c>
      <c r="M20" s="10" t="s">
        <v>1349</v>
      </c>
      <c r="N20" s="12">
        <f t="shared" si="0"/>
        <v>9</v>
      </c>
      <c r="O20" s="10" t="s">
        <v>1349</v>
      </c>
      <c r="P20" s="12">
        <f t="shared" si="0"/>
        <v>9</v>
      </c>
      <c r="Q20" s="10" t="s">
        <v>1349</v>
      </c>
      <c r="R20" s="12">
        <f t="shared" si="0"/>
        <v>9</v>
      </c>
      <c r="S20" s="13">
        <f t="shared" si="3"/>
        <v>314</v>
      </c>
      <c r="T20" s="14">
        <f t="shared" si="4"/>
        <v>7.85</v>
      </c>
      <c r="U20" s="21">
        <v>286</v>
      </c>
      <c r="V20" s="24">
        <v>292</v>
      </c>
      <c r="W20" s="26">
        <v>284</v>
      </c>
      <c r="X20" s="26">
        <v>324</v>
      </c>
      <c r="Y20" s="194">
        <f t="shared" si="5"/>
        <v>7.5</v>
      </c>
      <c r="Z20" s="35" t="s">
        <v>1307</v>
      </c>
    </row>
    <row r="21" spans="1:26" ht="24.95" customHeight="1">
      <c r="A21" s="10">
        <v>17</v>
      </c>
      <c r="B21" s="138" t="s">
        <v>702</v>
      </c>
      <c r="C21" s="11" t="s">
        <v>1346</v>
      </c>
      <c r="D21" s="12">
        <f t="shared" si="0"/>
        <v>10</v>
      </c>
      <c r="E21" s="10" t="s">
        <v>1349</v>
      </c>
      <c r="F21" s="12">
        <f t="shared" si="0"/>
        <v>9</v>
      </c>
      <c r="G21" s="10" t="s">
        <v>1349</v>
      </c>
      <c r="H21" s="12">
        <f t="shared" si="0"/>
        <v>9</v>
      </c>
      <c r="I21" s="10" t="s">
        <v>1346</v>
      </c>
      <c r="J21" s="12">
        <f t="shared" si="0"/>
        <v>10</v>
      </c>
      <c r="K21" s="10" t="s">
        <v>1349</v>
      </c>
      <c r="L21" s="12">
        <f t="shared" si="1"/>
        <v>9</v>
      </c>
      <c r="M21" s="10" t="s">
        <v>1349</v>
      </c>
      <c r="N21" s="12">
        <f t="shared" si="0"/>
        <v>9</v>
      </c>
      <c r="O21" s="10" t="s">
        <v>1346</v>
      </c>
      <c r="P21" s="12">
        <f t="shared" si="0"/>
        <v>10</v>
      </c>
      <c r="Q21" s="10" t="s">
        <v>1349</v>
      </c>
      <c r="R21" s="12">
        <f t="shared" si="0"/>
        <v>9</v>
      </c>
      <c r="S21" s="13">
        <f t="shared" si="3"/>
        <v>376</v>
      </c>
      <c r="T21" s="14">
        <f t="shared" si="4"/>
        <v>9.4</v>
      </c>
      <c r="U21" s="21">
        <v>311</v>
      </c>
      <c r="V21" s="24">
        <v>282</v>
      </c>
      <c r="W21" s="26">
        <v>314</v>
      </c>
      <c r="X21" s="26">
        <v>342</v>
      </c>
      <c r="Y21" s="194">
        <f t="shared" si="5"/>
        <v>8.125</v>
      </c>
      <c r="Z21" s="35" t="s">
        <v>1308</v>
      </c>
    </row>
    <row r="22" spans="1:26" ht="24.95" customHeight="1">
      <c r="A22" s="10">
        <v>18</v>
      </c>
      <c r="B22" s="138" t="s">
        <v>703</v>
      </c>
      <c r="C22" s="11" t="s">
        <v>1351</v>
      </c>
      <c r="D22" s="12">
        <f t="shared" ref="D22:D66" si="6">IF(C22="AA",10, IF(C22="AB",9, IF(C22="BB",8, IF(C22="BC",7,IF(C22="CC",6, IF(C22="CD",5, IF(C22="DD",4,IF(C22="F",0))))))))</f>
        <v>6</v>
      </c>
      <c r="E22" s="10" t="s">
        <v>1348</v>
      </c>
      <c r="F22" s="12">
        <f t="shared" ref="F22:F66" si="7">IF(E22="AA",10, IF(E22="AB",9, IF(E22="BB",8, IF(E22="BC",7,IF(E22="CC",6, IF(E22="CD",5, IF(E22="DD",4,IF(E22="F",0))))))))</f>
        <v>5</v>
      </c>
      <c r="G22" s="10" t="s">
        <v>1351</v>
      </c>
      <c r="H22" s="12">
        <f t="shared" ref="H22:H66" si="8">IF(G22="AA",10, IF(G22="AB",9, IF(G22="BB",8, IF(G22="BC",7,IF(G22="CC",6, IF(G22="CD",5, IF(G22="DD",4,IF(G22="F",0))))))))</f>
        <v>6</v>
      </c>
      <c r="I22" s="10" t="s">
        <v>1351</v>
      </c>
      <c r="J22" s="12">
        <f t="shared" ref="J22:J66" si="9">IF(I22="AA",10, IF(I22="AB",9, IF(I22="BB",8, IF(I22="BC",7,IF(I22="CC",6, IF(I22="CD",5, IF(I22="DD",4,IF(I22="F",0))))))))</f>
        <v>6</v>
      </c>
      <c r="K22" s="10" t="s">
        <v>1347</v>
      </c>
      <c r="L22" s="12">
        <f t="shared" ref="L22:L66" si="10">IF(K22="AA",10, IF(K22="AB",9, IF(K22="BB",8, IF(K22="BC",7,IF(K22="CC",6, IF(K22="CD",5, IF(K22="DD",4,IF(K22="F",0))))))))</f>
        <v>8</v>
      </c>
      <c r="M22" s="10" t="s">
        <v>1349</v>
      </c>
      <c r="N22" s="12">
        <f t="shared" ref="N22:N45" si="11">IF(M22="AA",10, IF(M22="AB",9, IF(M22="BB",8, IF(M22="BC",7,IF(M22="CC",6, IF(M22="CD",5, IF(M22="DD",4,IF(M22="F",0))))))))</f>
        <v>9</v>
      </c>
      <c r="O22" s="10" t="s">
        <v>1349</v>
      </c>
      <c r="P22" s="12">
        <f t="shared" ref="P22:R45" si="12">IF(O22="AA",10, IF(O22="AB",9, IF(O22="BB",8, IF(O22="BC",7,IF(O22="CC",6, IF(O22="CD",5, IF(O22="DD",4,IF(O22="F",0))))))))</f>
        <v>9</v>
      </c>
      <c r="Q22" s="10" t="s">
        <v>1347</v>
      </c>
      <c r="R22" s="12">
        <f t="shared" si="12"/>
        <v>8</v>
      </c>
      <c r="S22" s="13">
        <f t="shared" si="3"/>
        <v>260</v>
      </c>
      <c r="T22" s="14">
        <f t="shared" si="4"/>
        <v>6.5</v>
      </c>
      <c r="U22" s="21">
        <v>248</v>
      </c>
      <c r="V22" s="24">
        <v>264</v>
      </c>
      <c r="W22" s="26">
        <v>250</v>
      </c>
      <c r="X22" s="26">
        <v>292</v>
      </c>
      <c r="Y22" s="194">
        <f t="shared" si="5"/>
        <v>6.57</v>
      </c>
      <c r="Z22" s="35" t="s">
        <v>1309</v>
      </c>
    </row>
    <row r="23" spans="1:26" ht="24.95" customHeight="1">
      <c r="A23" s="10">
        <v>19</v>
      </c>
      <c r="B23" s="138" t="s">
        <v>704</v>
      </c>
      <c r="C23" s="11" t="s">
        <v>1350</v>
      </c>
      <c r="D23" s="12">
        <f t="shared" si="6"/>
        <v>7</v>
      </c>
      <c r="E23" s="10" t="s">
        <v>1347</v>
      </c>
      <c r="F23" s="12">
        <f t="shared" si="7"/>
        <v>8</v>
      </c>
      <c r="G23" s="10" t="s">
        <v>1351</v>
      </c>
      <c r="H23" s="12">
        <f t="shared" si="8"/>
        <v>6</v>
      </c>
      <c r="I23" s="10" t="s">
        <v>1347</v>
      </c>
      <c r="J23" s="12">
        <f t="shared" si="9"/>
        <v>8</v>
      </c>
      <c r="K23" s="10" t="s">
        <v>1350</v>
      </c>
      <c r="L23" s="12">
        <f t="shared" si="10"/>
        <v>7</v>
      </c>
      <c r="M23" s="10" t="s">
        <v>1346</v>
      </c>
      <c r="N23" s="12">
        <f t="shared" si="11"/>
        <v>10</v>
      </c>
      <c r="O23" s="10" t="s">
        <v>1347</v>
      </c>
      <c r="P23" s="12">
        <f t="shared" si="12"/>
        <v>8</v>
      </c>
      <c r="Q23" s="10" t="s">
        <v>1347</v>
      </c>
      <c r="R23" s="12">
        <f t="shared" si="12"/>
        <v>8</v>
      </c>
      <c r="S23" s="13">
        <f t="shared" si="3"/>
        <v>300</v>
      </c>
      <c r="T23" s="14">
        <f t="shared" si="4"/>
        <v>7.5</v>
      </c>
      <c r="U23" s="21">
        <v>249</v>
      </c>
      <c r="V23" s="24">
        <v>272</v>
      </c>
      <c r="W23" s="26">
        <v>266</v>
      </c>
      <c r="X23" s="26">
        <v>338</v>
      </c>
      <c r="Y23" s="194">
        <f t="shared" si="5"/>
        <v>7.125</v>
      </c>
      <c r="Z23" s="35" t="s">
        <v>1310</v>
      </c>
    </row>
    <row r="24" spans="1:26" ht="24.95" customHeight="1">
      <c r="A24" s="10">
        <v>20</v>
      </c>
      <c r="B24" s="138" t="s">
        <v>705</v>
      </c>
      <c r="C24" s="11" t="s">
        <v>1350</v>
      </c>
      <c r="D24" s="12">
        <f t="shared" si="6"/>
        <v>7</v>
      </c>
      <c r="E24" s="10" t="s">
        <v>1350</v>
      </c>
      <c r="F24" s="12">
        <f t="shared" si="7"/>
        <v>7</v>
      </c>
      <c r="G24" s="10" t="s">
        <v>1351</v>
      </c>
      <c r="H24" s="12">
        <f t="shared" si="8"/>
        <v>6</v>
      </c>
      <c r="I24" s="10" t="s">
        <v>1350</v>
      </c>
      <c r="J24" s="12">
        <f t="shared" si="9"/>
        <v>7</v>
      </c>
      <c r="K24" s="10" t="s">
        <v>1347</v>
      </c>
      <c r="L24" s="12">
        <f t="shared" si="10"/>
        <v>8</v>
      </c>
      <c r="M24" s="10" t="s">
        <v>1350</v>
      </c>
      <c r="N24" s="12">
        <f t="shared" si="11"/>
        <v>7</v>
      </c>
      <c r="O24" s="10" t="s">
        <v>1350</v>
      </c>
      <c r="P24" s="12">
        <f t="shared" si="12"/>
        <v>7</v>
      </c>
      <c r="Q24" s="10" t="s">
        <v>1350</v>
      </c>
      <c r="R24" s="12">
        <f t="shared" si="12"/>
        <v>7</v>
      </c>
      <c r="S24" s="13">
        <f t="shared" si="3"/>
        <v>280</v>
      </c>
      <c r="T24" s="14">
        <f t="shared" si="4"/>
        <v>7</v>
      </c>
      <c r="U24" s="21">
        <v>290</v>
      </c>
      <c r="V24" s="24">
        <v>310</v>
      </c>
      <c r="W24" s="26">
        <v>296</v>
      </c>
      <c r="X24" s="26">
        <v>296</v>
      </c>
      <c r="Y24" s="194">
        <f t="shared" si="5"/>
        <v>7.36</v>
      </c>
      <c r="Z24" s="35" t="s">
        <v>1311</v>
      </c>
    </row>
    <row r="25" spans="1:26" ht="24.95" customHeight="1">
      <c r="A25" s="10">
        <v>21</v>
      </c>
      <c r="B25" s="138" t="s">
        <v>706</v>
      </c>
      <c r="C25" s="11" t="s">
        <v>1349</v>
      </c>
      <c r="D25" s="12">
        <f t="shared" si="6"/>
        <v>9</v>
      </c>
      <c r="E25" s="10" t="s">
        <v>1346</v>
      </c>
      <c r="F25" s="12">
        <f t="shared" si="7"/>
        <v>10</v>
      </c>
      <c r="G25" s="10" t="s">
        <v>1346</v>
      </c>
      <c r="H25" s="12">
        <f t="shared" si="8"/>
        <v>10</v>
      </c>
      <c r="I25" s="10" t="s">
        <v>1346</v>
      </c>
      <c r="J25" s="12">
        <f t="shared" si="9"/>
        <v>10</v>
      </c>
      <c r="K25" s="10" t="s">
        <v>1349</v>
      </c>
      <c r="L25" s="12">
        <f t="shared" si="10"/>
        <v>9</v>
      </c>
      <c r="M25" s="10" t="s">
        <v>1349</v>
      </c>
      <c r="N25" s="12">
        <f t="shared" si="11"/>
        <v>9</v>
      </c>
      <c r="O25" s="10" t="s">
        <v>1346</v>
      </c>
      <c r="P25" s="12">
        <f t="shared" si="12"/>
        <v>10</v>
      </c>
      <c r="Q25" s="10" t="s">
        <v>1347</v>
      </c>
      <c r="R25" s="12">
        <f t="shared" si="12"/>
        <v>8</v>
      </c>
      <c r="S25" s="13">
        <f t="shared" si="3"/>
        <v>382</v>
      </c>
      <c r="T25" s="14">
        <f t="shared" si="4"/>
        <v>9.5500000000000007</v>
      </c>
      <c r="U25" s="21">
        <v>326</v>
      </c>
      <c r="V25" s="24">
        <v>330</v>
      </c>
      <c r="W25" s="26">
        <v>378</v>
      </c>
      <c r="X25" s="26">
        <v>396</v>
      </c>
      <c r="Y25" s="194">
        <f t="shared" si="5"/>
        <v>9.06</v>
      </c>
      <c r="Z25" s="35" t="s">
        <v>1312</v>
      </c>
    </row>
    <row r="26" spans="1:26" ht="24.95" customHeight="1">
      <c r="A26" s="10">
        <v>22</v>
      </c>
      <c r="B26" s="138" t="s">
        <v>707</v>
      </c>
      <c r="C26" s="11" t="s">
        <v>1349</v>
      </c>
      <c r="D26" s="12">
        <f t="shared" si="6"/>
        <v>9</v>
      </c>
      <c r="E26" s="10" t="s">
        <v>1347</v>
      </c>
      <c r="F26" s="12">
        <f t="shared" si="7"/>
        <v>8</v>
      </c>
      <c r="G26" s="10" t="s">
        <v>1349</v>
      </c>
      <c r="H26" s="12">
        <f t="shared" si="8"/>
        <v>9</v>
      </c>
      <c r="I26" s="10" t="s">
        <v>1349</v>
      </c>
      <c r="J26" s="12">
        <f t="shared" si="9"/>
        <v>9</v>
      </c>
      <c r="K26" s="10" t="s">
        <v>1349</v>
      </c>
      <c r="L26" s="12">
        <f t="shared" si="10"/>
        <v>9</v>
      </c>
      <c r="M26" s="10" t="s">
        <v>1346</v>
      </c>
      <c r="N26" s="12">
        <f t="shared" si="11"/>
        <v>10</v>
      </c>
      <c r="O26" s="10" t="s">
        <v>1349</v>
      </c>
      <c r="P26" s="12">
        <f t="shared" si="12"/>
        <v>9</v>
      </c>
      <c r="Q26" s="10" t="s">
        <v>1349</v>
      </c>
      <c r="R26" s="12">
        <f t="shared" si="12"/>
        <v>9</v>
      </c>
      <c r="S26" s="13">
        <f t="shared" si="3"/>
        <v>354</v>
      </c>
      <c r="T26" s="14">
        <f t="shared" si="4"/>
        <v>8.85</v>
      </c>
      <c r="U26" s="21">
        <v>293</v>
      </c>
      <c r="V26" s="24">
        <v>314</v>
      </c>
      <c r="W26" s="26">
        <v>300</v>
      </c>
      <c r="X26" s="26">
        <v>342</v>
      </c>
      <c r="Y26" s="194">
        <f t="shared" si="5"/>
        <v>8.0150000000000006</v>
      </c>
      <c r="Z26" s="35" t="s">
        <v>1313</v>
      </c>
    </row>
    <row r="27" spans="1:26" ht="24.95" customHeight="1">
      <c r="A27" s="10">
        <v>23</v>
      </c>
      <c r="B27" s="138" t="s">
        <v>708</v>
      </c>
      <c r="C27" s="11" t="s">
        <v>1349</v>
      </c>
      <c r="D27" s="12">
        <f t="shared" si="6"/>
        <v>9</v>
      </c>
      <c r="E27" s="10" t="s">
        <v>1349</v>
      </c>
      <c r="F27" s="12">
        <f t="shared" si="7"/>
        <v>9</v>
      </c>
      <c r="G27" s="10" t="s">
        <v>1346</v>
      </c>
      <c r="H27" s="12">
        <f t="shared" si="8"/>
        <v>10</v>
      </c>
      <c r="I27" s="10" t="s">
        <v>1349</v>
      </c>
      <c r="J27" s="12">
        <f t="shared" si="9"/>
        <v>9</v>
      </c>
      <c r="K27" s="10" t="s">
        <v>1346</v>
      </c>
      <c r="L27" s="12">
        <f t="shared" si="10"/>
        <v>10</v>
      </c>
      <c r="M27" s="10" t="s">
        <v>1346</v>
      </c>
      <c r="N27" s="12">
        <f t="shared" si="11"/>
        <v>10</v>
      </c>
      <c r="O27" s="10" t="s">
        <v>1349</v>
      </c>
      <c r="P27" s="12">
        <f t="shared" si="12"/>
        <v>9</v>
      </c>
      <c r="Q27" s="10" t="s">
        <v>1349</v>
      </c>
      <c r="R27" s="12">
        <f t="shared" si="12"/>
        <v>9</v>
      </c>
      <c r="S27" s="13">
        <f t="shared" si="3"/>
        <v>374</v>
      </c>
      <c r="T27" s="14">
        <f t="shared" si="4"/>
        <v>9.35</v>
      </c>
      <c r="U27" s="21">
        <v>290</v>
      </c>
      <c r="V27" s="24">
        <v>332</v>
      </c>
      <c r="W27" s="26">
        <v>350</v>
      </c>
      <c r="X27" s="26">
        <v>356</v>
      </c>
      <c r="Y27" s="194">
        <f t="shared" si="5"/>
        <v>8.51</v>
      </c>
      <c r="Z27" s="35" t="s">
        <v>1314</v>
      </c>
    </row>
    <row r="28" spans="1:26" ht="24.95" customHeight="1">
      <c r="A28" s="10">
        <v>24</v>
      </c>
      <c r="B28" s="138" t="s">
        <v>709</v>
      </c>
      <c r="C28" s="11" t="s">
        <v>1350</v>
      </c>
      <c r="D28" s="12">
        <f t="shared" si="6"/>
        <v>7</v>
      </c>
      <c r="E28" s="10" t="s">
        <v>1350</v>
      </c>
      <c r="F28" s="12">
        <f t="shared" si="7"/>
        <v>7</v>
      </c>
      <c r="G28" s="10" t="s">
        <v>1350</v>
      </c>
      <c r="H28" s="12">
        <f t="shared" si="8"/>
        <v>7</v>
      </c>
      <c r="I28" s="10" t="s">
        <v>1347</v>
      </c>
      <c r="J28" s="12">
        <f t="shared" si="9"/>
        <v>8</v>
      </c>
      <c r="K28" s="10" t="s">
        <v>1349</v>
      </c>
      <c r="L28" s="12">
        <f t="shared" si="10"/>
        <v>9</v>
      </c>
      <c r="M28" s="10" t="s">
        <v>1349</v>
      </c>
      <c r="N28" s="12">
        <f t="shared" si="11"/>
        <v>9</v>
      </c>
      <c r="O28" s="10" t="s">
        <v>1347</v>
      </c>
      <c r="P28" s="12">
        <f t="shared" si="12"/>
        <v>8</v>
      </c>
      <c r="Q28" s="10" t="s">
        <v>1350</v>
      </c>
      <c r="R28" s="12">
        <f t="shared" si="12"/>
        <v>7</v>
      </c>
      <c r="S28" s="13">
        <f t="shared" si="3"/>
        <v>306</v>
      </c>
      <c r="T28" s="14">
        <f t="shared" si="4"/>
        <v>7.65</v>
      </c>
      <c r="U28" s="21">
        <v>226</v>
      </c>
      <c r="V28" s="24">
        <v>240</v>
      </c>
      <c r="W28" s="26">
        <v>224</v>
      </c>
      <c r="X28" s="26">
        <v>270</v>
      </c>
      <c r="Y28" s="194">
        <f t="shared" si="5"/>
        <v>6.33</v>
      </c>
      <c r="Z28" s="35" t="s">
        <v>1315</v>
      </c>
    </row>
    <row r="29" spans="1:26" ht="24.95" customHeight="1">
      <c r="A29" s="10">
        <v>25</v>
      </c>
      <c r="B29" s="138" t="s">
        <v>710</v>
      </c>
      <c r="C29" s="11" t="s">
        <v>1350</v>
      </c>
      <c r="D29" s="12">
        <f t="shared" si="6"/>
        <v>7</v>
      </c>
      <c r="E29" s="10" t="s">
        <v>1350</v>
      </c>
      <c r="F29" s="12">
        <f t="shared" si="7"/>
        <v>7</v>
      </c>
      <c r="G29" s="10" t="s">
        <v>1351</v>
      </c>
      <c r="H29" s="12">
        <f t="shared" si="8"/>
        <v>6</v>
      </c>
      <c r="I29" s="10" t="s">
        <v>1347</v>
      </c>
      <c r="J29" s="12">
        <f t="shared" si="9"/>
        <v>8</v>
      </c>
      <c r="K29" s="10" t="s">
        <v>1351</v>
      </c>
      <c r="L29" s="12">
        <f t="shared" si="10"/>
        <v>6</v>
      </c>
      <c r="M29" s="10" t="s">
        <v>1349</v>
      </c>
      <c r="N29" s="12">
        <f t="shared" si="11"/>
        <v>9</v>
      </c>
      <c r="O29" s="10" t="s">
        <v>1350</v>
      </c>
      <c r="P29" s="12">
        <f t="shared" si="12"/>
        <v>7</v>
      </c>
      <c r="Q29" s="10" t="s">
        <v>1350</v>
      </c>
      <c r="R29" s="12">
        <f t="shared" si="12"/>
        <v>7</v>
      </c>
      <c r="S29" s="13">
        <f t="shared" si="3"/>
        <v>280</v>
      </c>
      <c r="T29" s="14">
        <f t="shared" si="4"/>
        <v>7</v>
      </c>
      <c r="U29" s="21">
        <v>198</v>
      </c>
      <c r="V29" s="24">
        <v>218</v>
      </c>
      <c r="W29" s="26">
        <v>254</v>
      </c>
      <c r="X29" s="26">
        <v>274</v>
      </c>
      <c r="Y29" s="194">
        <f t="shared" si="5"/>
        <v>6.12</v>
      </c>
      <c r="Z29" s="35" t="s">
        <v>1316</v>
      </c>
    </row>
    <row r="30" spans="1:26" ht="24.95" customHeight="1">
      <c r="A30" s="6"/>
      <c r="B30" s="33"/>
      <c r="C30" s="33"/>
      <c r="D30" s="65"/>
      <c r="E30" s="33"/>
      <c r="F30" s="65"/>
      <c r="G30" s="33"/>
      <c r="H30" s="65"/>
      <c r="I30" s="33"/>
      <c r="J30" s="65"/>
      <c r="K30" s="33"/>
      <c r="L30" s="65"/>
      <c r="M30" s="33"/>
      <c r="N30" s="65"/>
      <c r="O30" s="33"/>
      <c r="P30" s="65"/>
      <c r="Q30" s="33"/>
      <c r="R30" s="65"/>
      <c r="S30" s="66"/>
      <c r="T30" s="67"/>
      <c r="U30" s="33"/>
      <c r="V30" s="66"/>
      <c r="W30" s="68"/>
      <c r="X30" s="178"/>
      <c r="Y30" s="178"/>
      <c r="Z30" s="87"/>
    </row>
    <row r="31" spans="1:26" s="101" customFormat="1" ht="24.95" customHeight="1">
      <c r="X31" s="179"/>
      <c r="Y31" s="179"/>
      <c r="Z31" s="102"/>
    </row>
    <row r="32" spans="1:26" s="101" customFormat="1" ht="24.95" customHeight="1">
      <c r="X32" s="179"/>
      <c r="Y32" s="179"/>
      <c r="Z32" s="102"/>
    </row>
    <row r="33" spans="1:26" s="101" customFormat="1" ht="24.95" customHeight="1">
      <c r="A33" s="101" t="s">
        <v>99</v>
      </c>
      <c r="K33" s="101" t="s">
        <v>138</v>
      </c>
      <c r="S33" s="101" t="s">
        <v>126</v>
      </c>
      <c r="X33" s="101" t="s">
        <v>100</v>
      </c>
      <c r="Z33" s="102"/>
    </row>
    <row r="34" spans="1:26" ht="24.95" customHeight="1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</row>
    <row r="35" spans="1:26" s="9" customFormat="1" ht="24.95" customHeight="1">
      <c r="A35" s="323" t="s">
        <v>11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</row>
    <row r="36" spans="1:26" s="9" customFormat="1" ht="24.95" customHeight="1">
      <c r="A36" s="287" t="s">
        <v>141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</row>
    <row r="37" spans="1:26" ht="24.95" customHeight="1">
      <c r="A37" s="328" t="s">
        <v>13</v>
      </c>
      <c r="B37" s="328" t="s">
        <v>0</v>
      </c>
      <c r="C37" s="330" t="s">
        <v>48</v>
      </c>
      <c r="D37" s="331"/>
      <c r="E37" s="325" t="s">
        <v>49</v>
      </c>
      <c r="F37" s="326"/>
      <c r="G37" s="330" t="s">
        <v>50</v>
      </c>
      <c r="H37" s="331"/>
      <c r="I37" s="325" t="s">
        <v>51</v>
      </c>
      <c r="J37" s="326"/>
      <c r="K37" s="330" t="s">
        <v>41</v>
      </c>
      <c r="L37" s="331"/>
      <c r="M37" s="330" t="s">
        <v>52</v>
      </c>
      <c r="N37" s="331"/>
      <c r="O37" s="330" t="s">
        <v>53</v>
      </c>
      <c r="P37" s="331"/>
      <c r="Q37" s="330" t="s">
        <v>54</v>
      </c>
      <c r="R37" s="331"/>
      <c r="S37" s="325" t="s">
        <v>10</v>
      </c>
      <c r="T37" s="326"/>
      <c r="U37" s="73" t="s">
        <v>1</v>
      </c>
      <c r="V37" s="1" t="s">
        <v>2</v>
      </c>
      <c r="W37" s="73" t="s">
        <v>14</v>
      </c>
      <c r="X37" s="73" t="s">
        <v>9</v>
      </c>
      <c r="Y37" s="2" t="s">
        <v>46</v>
      </c>
    </row>
    <row r="38" spans="1:26" ht="36.75" customHeight="1">
      <c r="A38" s="329"/>
      <c r="B38" s="329"/>
      <c r="C38" s="324" t="s">
        <v>47</v>
      </c>
      <c r="D38" s="324"/>
      <c r="E38" s="324" t="s">
        <v>55</v>
      </c>
      <c r="F38" s="324"/>
      <c r="G38" s="324" t="s">
        <v>56</v>
      </c>
      <c r="H38" s="324"/>
      <c r="I38" s="324" t="s">
        <v>57</v>
      </c>
      <c r="J38" s="324"/>
      <c r="K38" s="324" t="s">
        <v>32</v>
      </c>
      <c r="L38" s="324"/>
      <c r="M38" s="324" t="s">
        <v>58</v>
      </c>
      <c r="N38" s="324"/>
      <c r="O38" s="324" t="s">
        <v>59</v>
      </c>
      <c r="P38" s="324"/>
      <c r="Q38" s="325" t="s">
        <v>60</v>
      </c>
      <c r="R38" s="326"/>
      <c r="S38" s="73" t="s">
        <v>4</v>
      </c>
      <c r="T38" s="73" t="s">
        <v>5</v>
      </c>
      <c r="U38" s="73" t="s">
        <v>6</v>
      </c>
      <c r="V38" s="4" t="s">
        <v>7</v>
      </c>
      <c r="W38" s="72" t="s">
        <v>4</v>
      </c>
      <c r="X38" s="72" t="s">
        <v>15</v>
      </c>
      <c r="Y38" s="2" t="s">
        <v>8</v>
      </c>
    </row>
    <row r="39" spans="1:26" ht="24.95" customHeight="1">
      <c r="A39" s="10">
        <v>26</v>
      </c>
      <c r="B39" s="138" t="s">
        <v>711</v>
      </c>
      <c r="C39" s="11" t="s">
        <v>1350</v>
      </c>
      <c r="D39" s="12">
        <f t="shared" si="6"/>
        <v>7</v>
      </c>
      <c r="E39" s="10" t="s">
        <v>1347</v>
      </c>
      <c r="F39" s="12">
        <f t="shared" si="7"/>
        <v>8</v>
      </c>
      <c r="G39" s="10" t="s">
        <v>1350</v>
      </c>
      <c r="H39" s="12">
        <f t="shared" si="8"/>
        <v>7</v>
      </c>
      <c r="I39" s="10" t="s">
        <v>1349</v>
      </c>
      <c r="J39" s="12">
        <f t="shared" si="9"/>
        <v>9</v>
      </c>
      <c r="K39" s="10" t="s">
        <v>1347</v>
      </c>
      <c r="L39" s="12">
        <f t="shared" si="10"/>
        <v>8</v>
      </c>
      <c r="M39" s="10" t="s">
        <v>1346</v>
      </c>
      <c r="N39" s="12">
        <f t="shared" si="11"/>
        <v>10</v>
      </c>
      <c r="O39" s="10" t="s">
        <v>1349</v>
      </c>
      <c r="P39" s="12">
        <f t="shared" si="12"/>
        <v>9</v>
      </c>
      <c r="Q39" s="10" t="s">
        <v>1349</v>
      </c>
      <c r="R39" s="12">
        <f t="shared" si="12"/>
        <v>9</v>
      </c>
      <c r="S39" s="13">
        <f t="shared" ref="S39:S66" si="13">(D39*6+F39*8+H39*6+J39*8+L39*6+N39*2+P39*2+R39*2)</f>
        <v>324</v>
      </c>
      <c r="T39" s="14">
        <f t="shared" ref="T39:T66" si="14">S39/40</f>
        <v>8.1</v>
      </c>
      <c r="U39" s="21">
        <v>251</v>
      </c>
      <c r="V39" s="24">
        <v>252</v>
      </c>
      <c r="W39" s="26">
        <v>306</v>
      </c>
      <c r="X39" s="26">
        <v>328</v>
      </c>
      <c r="Y39" s="194">
        <f t="shared" si="5"/>
        <v>7.3049999999999997</v>
      </c>
      <c r="Z39" s="35" t="s">
        <v>1317</v>
      </c>
    </row>
    <row r="40" spans="1:26" ht="24.95" customHeight="1">
      <c r="A40" s="10">
        <v>27</v>
      </c>
      <c r="B40" s="138" t="s">
        <v>712</v>
      </c>
      <c r="C40" s="11" t="s">
        <v>1350</v>
      </c>
      <c r="D40" s="12">
        <f t="shared" si="6"/>
        <v>7</v>
      </c>
      <c r="E40" s="10" t="s">
        <v>1350</v>
      </c>
      <c r="F40" s="12">
        <f t="shared" si="7"/>
        <v>7</v>
      </c>
      <c r="G40" s="10" t="s">
        <v>1351</v>
      </c>
      <c r="H40" s="12">
        <f t="shared" si="8"/>
        <v>6</v>
      </c>
      <c r="I40" s="10" t="s">
        <v>1347</v>
      </c>
      <c r="J40" s="12">
        <f t="shared" si="9"/>
        <v>8</v>
      </c>
      <c r="K40" s="10" t="s">
        <v>1347</v>
      </c>
      <c r="L40" s="12">
        <f t="shared" si="10"/>
        <v>8</v>
      </c>
      <c r="M40" s="10" t="s">
        <v>1350</v>
      </c>
      <c r="N40" s="12">
        <f t="shared" si="11"/>
        <v>7</v>
      </c>
      <c r="O40" s="10" t="s">
        <v>1350</v>
      </c>
      <c r="P40" s="12">
        <f t="shared" si="12"/>
        <v>7</v>
      </c>
      <c r="Q40" s="10" t="s">
        <v>1350</v>
      </c>
      <c r="R40" s="12">
        <f t="shared" si="12"/>
        <v>7</v>
      </c>
      <c r="S40" s="13">
        <f t="shared" si="13"/>
        <v>288</v>
      </c>
      <c r="T40" s="14">
        <f t="shared" si="14"/>
        <v>7.2</v>
      </c>
      <c r="U40" s="21">
        <v>281</v>
      </c>
      <c r="V40" s="24">
        <v>330</v>
      </c>
      <c r="W40" s="26">
        <v>316</v>
      </c>
      <c r="X40" s="26">
        <v>332</v>
      </c>
      <c r="Y40" s="194">
        <f t="shared" si="5"/>
        <v>7.7350000000000003</v>
      </c>
      <c r="Z40" s="35" t="s">
        <v>1318</v>
      </c>
    </row>
    <row r="41" spans="1:26" ht="24.95" customHeight="1">
      <c r="A41" s="10">
        <v>28</v>
      </c>
      <c r="B41" s="138" t="s">
        <v>713</v>
      </c>
      <c r="C41" s="11" t="s">
        <v>1346</v>
      </c>
      <c r="D41" s="12">
        <f t="shared" si="6"/>
        <v>10</v>
      </c>
      <c r="E41" s="10" t="s">
        <v>1349</v>
      </c>
      <c r="F41" s="12">
        <f t="shared" si="7"/>
        <v>9</v>
      </c>
      <c r="G41" s="10" t="s">
        <v>1349</v>
      </c>
      <c r="H41" s="12">
        <f t="shared" si="8"/>
        <v>9</v>
      </c>
      <c r="I41" s="10" t="s">
        <v>1349</v>
      </c>
      <c r="J41" s="12">
        <f t="shared" si="9"/>
        <v>9</v>
      </c>
      <c r="K41" s="10" t="s">
        <v>1347</v>
      </c>
      <c r="L41" s="12">
        <f t="shared" si="10"/>
        <v>8</v>
      </c>
      <c r="M41" s="10" t="s">
        <v>1346</v>
      </c>
      <c r="N41" s="12">
        <f t="shared" si="11"/>
        <v>10</v>
      </c>
      <c r="O41" s="10" t="s">
        <v>1346</v>
      </c>
      <c r="P41" s="12">
        <f t="shared" si="12"/>
        <v>10</v>
      </c>
      <c r="Q41" s="10" t="s">
        <v>1346</v>
      </c>
      <c r="R41" s="12">
        <f t="shared" si="12"/>
        <v>10</v>
      </c>
      <c r="S41" s="13">
        <f t="shared" si="13"/>
        <v>366</v>
      </c>
      <c r="T41" s="14">
        <f t="shared" si="14"/>
        <v>9.15</v>
      </c>
      <c r="U41" s="21">
        <v>345</v>
      </c>
      <c r="V41" s="24">
        <v>382</v>
      </c>
      <c r="W41" s="26">
        <v>372</v>
      </c>
      <c r="X41" s="26">
        <v>372</v>
      </c>
      <c r="Y41" s="194">
        <f t="shared" si="5"/>
        <v>9.1850000000000005</v>
      </c>
      <c r="Z41" s="35" t="s">
        <v>1319</v>
      </c>
    </row>
    <row r="42" spans="1:26" ht="24.95" customHeight="1">
      <c r="A42" s="10">
        <v>29</v>
      </c>
      <c r="B42" s="138" t="s">
        <v>714</v>
      </c>
      <c r="C42" s="11" t="s">
        <v>1349</v>
      </c>
      <c r="D42" s="12">
        <f t="shared" si="6"/>
        <v>9</v>
      </c>
      <c r="E42" s="10" t="s">
        <v>1346</v>
      </c>
      <c r="F42" s="12">
        <f t="shared" si="7"/>
        <v>10</v>
      </c>
      <c r="G42" s="10" t="s">
        <v>1347</v>
      </c>
      <c r="H42" s="12">
        <f t="shared" si="8"/>
        <v>8</v>
      </c>
      <c r="I42" s="10" t="s">
        <v>1349</v>
      </c>
      <c r="J42" s="12">
        <f t="shared" si="9"/>
        <v>9</v>
      </c>
      <c r="K42" s="10" t="s">
        <v>1346</v>
      </c>
      <c r="L42" s="12">
        <f t="shared" si="10"/>
        <v>10</v>
      </c>
      <c r="M42" s="10" t="s">
        <v>1347</v>
      </c>
      <c r="N42" s="12">
        <f t="shared" si="11"/>
        <v>8</v>
      </c>
      <c r="O42" s="10" t="s">
        <v>1349</v>
      </c>
      <c r="P42" s="12">
        <f t="shared" si="12"/>
        <v>9</v>
      </c>
      <c r="Q42" s="10" t="s">
        <v>1347</v>
      </c>
      <c r="R42" s="12">
        <f t="shared" si="12"/>
        <v>8</v>
      </c>
      <c r="S42" s="13">
        <f t="shared" si="13"/>
        <v>364</v>
      </c>
      <c r="T42" s="14">
        <f t="shared" si="14"/>
        <v>9.1</v>
      </c>
      <c r="U42" s="21">
        <v>274</v>
      </c>
      <c r="V42" s="24">
        <v>316</v>
      </c>
      <c r="W42" s="26">
        <v>330</v>
      </c>
      <c r="X42" s="26">
        <v>372</v>
      </c>
      <c r="Y42" s="194">
        <f t="shared" si="5"/>
        <v>8.2799999999999994</v>
      </c>
      <c r="Z42" s="35" t="s">
        <v>1320</v>
      </c>
    </row>
    <row r="43" spans="1:26" ht="24.95" customHeight="1">
      <c r="A43" s="10">
        <v>30</v>
      </c>
      <c r="B43" s="138" t="s">
        <v>715</v>
      </c>
      <c r="C43" s="11" t="s">
        <v>1347</v>
      </c>
      <c r="D43" s="12">
        <f t="shared" si="6"/>
        <v>8</v>
      </c>
      <c r="E43" s="10" t="s">
        <v>1350</v>
      </c>
      <c r="F43" s="12">
        <f t="shared" si="7"/>
        <v>7</v>
      </c>
      <c r="G43" s="10" t="s">
        <v>1347</v>
      </c>
      <c r="H43" s="12">
        <f t="shared" si="8"/>
        <v>8</v>
      </c>
      <c r="I43" s="10" t="s">
        <v>1349</v>
      </c>
      <c r="J43" s="12">
        <f t="shared" si="9"/>
        <v>9</v>
      </c>
      <c r="K43" s="10" t="s">
        <v>1350</v>
      </c>
      <c r="L43" s="12">
        <f t="shared" si="10"/>
        <v>7</v>
      </c>
      <c r="M43" s="10" t="s">
        <v>1346</v>
      </c>
      <c r="N43" s="12">
        <f t="shared" si="11"/>
        <v>10</v>
      </c>
      <c r="O43" s="10" t="s">
        <v>1349</v>
      </c>
      <c r="P43" s="12">
        <f t="shared" si="12"/>
        <v>9</v>
      </c>
      <c r="Q43" s="10" t="s">
        <v>1350</v>
      </c>
      <c r="R43" s="12">
        <f t="shared" si="12"/>
        <v>7</v>
      </c>
      <c r="S43" s="13">
        <f t="shared" si="13"/>
        <v>318</v>
      </c>
      <c r="T43" s="14">
        <f t="shared" si="14"/>
        <v>7.95</v>
      </c>
      <c r="U43" s="21">
        <v>259</v>
      </c>
      <c r="V43" s="24">
        <v>294</v>
      </c>
      <c r="W43" s="26">
        <v>334</v>
      </c>
      <c r="X43" s="26">
        <v>296</v>
      </c>
      <c r="Y43" s="194">
        <f t="shared" si="5"/>
        <v>7.5049999999999999</v>
      </c>
      <c r="Z43" s="35" t="s">
        <v>1321</v>
      </c>
    </row>
    <row r="44" spans="1:26" ht="24.95" customHeight="1">
      <c r="A44" s="10">
        <v>31</v>
      </c>
      <c r="B44" s="138" t="s">
        <v>716</v>
      </c>
      <c r="C44" s="11" t="s">
        <v>1347</v>
      </c>
      <c r="D44" s="12">
        <f t="shared" si="6"/>
        <v>8</v>
      </c>
      <c r="E44" s="10" t="s">
        <v>1349</v>
      </c>
      <c r="F44" s="12">
        <f t="shared" si="7"/>
        <v>9</v>
      </c>
      <c r="G44" s="10" t="s">
        <v>1349</v>
      </c>
      <c r="H44" s="12">
        <f t="shared" si="8"/>
        <v>9</v>
      </c>
      <c r="I44" s="10" t="s">
        <v>1349</v>
      </c>
      <c r="J44" s="12">
        <f t="shared" si="9"/>
        <v>9</v>
      </c>
      <c r="K44" s="10" t="s">
        <v>1349</v>
      </c>
      <c r="L44" s="12">
        <f t="shared" si="10"/>
        <v>9</v>
      </c>
      <c r="M44" s="10" t="s">
        <v>1347</v>
      </c>
      <c r="N44" s="12">
        <f t="shared" si="11"/>
        <v>8</v>
      </c>
      <c r="O44" s="10" t="s">
        <v>1347</v>
      </c>
      <c r="P44" s="12">
        <f t="shared" si="12"/>
        <v>8</v>
      </c>
      <c r="Q44" s="10" t="s">
        <v>1347</v>
      </c>
      <c r="R44" s="12">
        <f t="shared" si="12"/>
        <v>8</v>
      </c>
      <c r="S44" s="13">
        <f t="shared" si="13"/>
        <v>348</v>
      </c>
      <c r="T44" s="14">
        <f t="shared" si="14"/>
        <v>8.6999999999999993</v>
      </c>
      <c r="U44" s="21">
        <v>294</v>
      </c>
      <c r="V44" s="24">
        <v>348</v>
      </c>
      <c r="W44" s="26">
        <v>354</v>
      </c>
      <c r="X44" s="26">
        <v>348</v>
      </c>
      <c r="Y44" s="194">
        <f t="shared" si="5"/>
        <v>8.4600000000000009</v>
      </c>
      <c r="Z44" s="35" t="s">
        <v>1322</v>
      </c>
    </row>
    <row r="45" spans="1:26" ht="24.95" customHeight="1">
      <c r="A45" s="10">
        <v>32</v>
      </c>
      <c r="B45" s="138" t="s">
        <v>717</v>
      </c>
      <c r="C45" s="11" t="s">
        <v>1350</v>
      </c>
      <c r="D45" s="12">
        <f t="shared" si="6"/>
        <v>7</v>
      </c>
      <c r="E45" s="10" t="s">
        <v>1351</v>
      </c>
      <c r="F45" s="12">
        <f t="shared" si="7"/>
        <v>6</v>
      </c>
      <c r="G45" s="10" t="s">
        <v>1350</v>
      </c>
      <c r="H45" s="12">
        <f t="shared" si="8"/>
        <v>7</v>
      </c>
      <c r="I45" s="10" t="s">
        <v>1350</v>
      </c>
      <c r="J45" s="12">
        <f t="shared" si="9"/>
        <v>7</v>
      </c>
      <c r="K45" s="10" t="s">
        <v>1350</v>
      </c>
      <c r="L45" s="12">
        <f t="shared" si="10"/>
        <v>7</v>
      </c>
      <c r="M45" s="10" t="s">
        <v>1346</v>
      </c>
      <c r="N45" s="12">
        <f t="shared" si="11"/>
        <v>10</v>
      </c>
      <c r="O45" s="10" t="s">
        <v>1350</v>
      </c>
      <c r="P45" s="12">
        <f t="shared" si="12"/>
        <v>7</v>
      </c>
      <c r="Q45" s="10" t="s">
        <v>1347</v>
      </c>
      <c r="R45" s="12">
        <f t="shared" si="12"/>
        <v>8</v>
      </c>
      <c r="S45" s="13">
        <f t="shared" si="13"/>
        <v>280</v>
      </c>
      <c r="T45" s="14">
        <f t="shared" si="14"/>
        <v>7</v>
      </c>
      <c r="U45" s="21">
        <v>232</v>
      </c>
      <c r="V45" s="24">
        <v>308</v>
      </c>
      <c r="W45" s="26">
        <v>270</v>
      </c>
      <c r="X45" s="26">
        <v>286</v>
      </c>
      <c r="Y45" s="194">
        <f t="shared" si="5"/>
        <v>6.88</v>
      </c>
      <c r="Z45" s="35" t="s">
        <v>1323</v>
      </c>
    </row>
    <row r="46" spans="1:26" ht="24.95" customHeight="1">
      <c r="A46" s="10">
        <v>33</v>
      </c>
      <c r="B46" s="138" t="s">
        <v>718</v>
      </c>
      <c r="C46" s="11" t="s">
        <v>1347</v>
      </c>
      <c r="D46" s="12">
        <f t="shared" si="6"/>
        <v>8</v>
      </c>
      <c r="E46" s="10" t="s">
        <v>1350</v>
      </c>
      <c r="F46" s="12">
        <f t="shared" si="7"/>
        <v>7</v>
      </c>
      <c r="G46" s="10" t="s">
        <v>1347</v>
      </c>
      <c r="H46" s="12">
        <f t="shared" si="8"/>
        <v>8</v>
      </c>
      <c r="I46" s="10" t="s">
        <v>1349</v>
      </c>
      <c r="J46" s="12">
        <f t="shared" si="9"/>
        <v>9</v>
      </c>
      <c r="K46" s="10" t="s">
        <v>1347</v>
      </c>
      <c r="L46" s="12">
        <f t="shared" si="10"/>
        <v>8</v>
      </c>
      <c r="M46" s="10" t="s">
        <v>1347</v>
      </c>
      <c r="N46" s="12">
        <f>IF(M46="AA",10, IF(M46="AB",9, IF(M46="BB",8, IF(M46="BC",7,IF(M46="CC",6, IF(M46="CD",5, IF(M46="DD",4,IF(M46="F",0))))))))</f>
        <v>8</v>
      </c>
      <c r="O46" s="10" t="s">
        <v>1347</v>
      </c>
      <c r="P46" s="12">
        <f>IF(O46="AA",10, IF(O46="AB",9, IF(O46="BB",8, IF(O46="BC",7,IF(O46="CC",6, IF(O46="CD",5, IF(O46="DD",4,IF(O46="F",0))))))))</f>
        <v>8</v>
      </c>
      <c r="Q46" s="10" t="s">
        <v>1347</v>
      </c>
      <c r="R46" s="12">
        <f>IF(Q46="AA",10, IF(Q46="AB",9, IF(Q46="BB",8, IF(Q46="BC",7,IF(Q46="CC",6, IF(Q46="CD",5, IF(Q46="DD",4,IF(Q46="F",0))))))))</f>
        <v>8</v>
      </c>
      <c r="S46" s="13">
        <f t="shared" si="13"/>
        <v>320</v>
      </c>
      <c r="T46" s="14">
        <f t="shared" si="14"/>
        <v>8</v>
      </c>
      <c r="U46" s="21">
        <v>243</v>
      </c>
      <c r="V46" s="24">
        <v>260</v>
      </c>
      <c r="W46" s="26">
        <v>298</v>
      </c>
      <c r="X46" s="26">
        <v>334</v>
      </c>
      <c r="Y46" s="194">
        <f t="shared" si="5"/>
        <v>7.2750000000000004</v>
      </c>
      <c r="Z46" s="35" t="s">
        <v>1324</v>
      </c>
    </row>
    <row r="47" spans="1:26" ht="24.95" customHeight="1">
      <c r="A47" s="10">
        <v>34</v>
      </c>
      <c r="B47" s="138" t="s">
        <v>719</v>
      </c>
      <c r="C47" s="11" t="s">
        <v>1347</v>
      </c>
      <c r="D47" s="12">
        <f t="shared" si="6"/>
        <v>8</v>
      </c>
      <c r="E47" s="10" t="s">
        <v>1350</v>
      </c>
      <c r="F47" s="12">
        <f t="shared" si="7"/>
        <v>7</v>
      </c>
      <c r="G47" s="10" t="s">
        <v>1348</v>
      </c>
      <c r="H47" s="12">
        <f t="shared" si="8"/>
        <v>5</v>
      </c>
      <c r="I47" s="10" t="s">
        <v>1351</v>
      </c>
      <c r="J47" s="12">
        <f t="shared" si="9"/>
        <v>6</v>
      </c>
      <c r="K47" s="10" t="s">
        <v>1347</v>
      </c>
      <c r="L47" s="12">
        <f t="shared" si="10"/>
        <v>8</v>
      </c>
      <c r="M47" s="10" t="s">
        <v>1349</v>
      </c>
      <c r="N47" s="12">
        <f t="shared" ref="N47:N66" si="15">IF(M47="AA",10, IF(M47="AB",9, IF(M47="BB",8, IF(M47="BC",7,IF(M47="CC",6, IF(M47="CD",5, IF(M47="DD",4,IF(M47="F",0))))))))</f>
        <v>9</v>
      </c>
      <c r="O47" s="10" t="s">
        <v>1347</v>
      </c>
      <c r="P47" s="12">
        <f t="shared" ref="P47:R62" si="16">IF(O47="AA",10, IF(O47="AB",9, IF(O47="BB",8, IF(O47="BC",7,IF(O47="CC",6, IF(O47="CD",5, IF(O47="DD",4,IF(O47="F",0))))))))</f>
        <v>8</v>
      </c>
      <c r="Q47" s="10" t="s">
        <v>1350</v>
      </c>
      <c r="R47" s="12">
        <f t="shared" si="16"/>
        <v>7</v>
      </c>
      <c r="S47" s="13">
        <f t="shared" si="13"/>
        <v>278</v>
      </c>
      <c r="T47" s="14">
        <f t="shared" si="14"/>
        <v>6.95</v>
      </c>
      <c r="U47" s="21">
        <v>272</v>
      </c>
      <c r="V47" s="24">
        <v>302</v>
      </c>
      <c r="W47" s="26">
        <v>266</v>
      </c>
      <c r="X47" s="26">
        <v>266</v>
      </c>
      <c r="Y47" s="194">
        <f t="shared" si="5"/>
        <v>6.92</v>
      </c>
      <c r="Z47" s="35" t="s">
        <v>1325</v>
      </c>
    </row>
    <row r="48" spans="1:26" ht="24.95" customHeight="1">
      <c r="A48" s="10">
        <v>35</v>
      </c>
      <c r="B48" s="138" t="s">
        <v>720</v>
      </c>
      <c r="C48" s="11" t="s">
        <v>1349</v>
      </c>
      <c r="D48" s="12">
        <f t="shared" si="6"/>
        <v>9</v>
      </c>
      <c r="E48" s="10" t="s">
        <v>1349</v>
      </c>
      <c r="F48" s="12">
        <f t="shared" si="7"/>
        <v>9</v>
      </c>
      <c r="G48" s="10" t="s">
        <v>1350</v>
      </c>
      <c r="H48" s="12">
        <f t="shared" si="8"/>
        <v>7</v>
      </c>
      <c r="I48" s="10" t="s">
        <v>1347</v>
      </c>
      <c r="J48" s="12">
        <f t="shared" si="9"/>
        <v>8</v>
      </c>
      <c r="K48" s="10" t="s">
        <v>1349</v>
      </c>
      <c r="L48" s="12">
        <f t="shared" si="10"/>
        <v>9</v>
      </c>
      <c r="M48" s="10" t="s">
        <v>1346</v>
      </c>
      <c r="N48" s="12">
        <f t="shared" si="15"/>
        <v>10</v>
      </c>
      <c r="O48" s="10" t="s">
        <v>1347</v>
      </c>
      <c r="P48" s="12">
        <f t="shared" si="16"/>
        <v>8</v>
      </c>
      <c r="Q48" s="10" t="s">
        <v>1349</v>
      </c>
      <c r="R48" s="12">
        <f t="shared" si="16"/>
        <v>9</v>
      </c>
      <c r="S48" s="13">
        <f t="shared" si="13"/>
        <v>340</v>
      </c>
      <c r="T48" s="14">
        <f t="shared" si="14"/>
        <v>8.5</v>
      </c>
      <c r="U48" s="21">
        <v>357</v>
      </c>
      <c r="V48" s="24">
        <v>368</v>
      </c>
      <c r="W48" s="26">
        <v>356</v>
      </c>
      <c r="X48" s="26">
        <v>344</v>
      </c>
      <c r="Y48" s="194">
        <f t="shared" si="5"/>
        <v>8.8249999999999993</v>
      </c>
      <c r="Z48" s="35" t="s">
        <v>1326</v>
      </c>
    </row>
    <row r="49" spans="1:26" ht="24.95" customHeight="1">
      <c r="A49" s="10">
        <v>36</v>
      </c>
      <c r="B49" s="138" t="s">
        <v>721</v>
      </c>
      <c r="C49" s="11" t="s">
        <v>1350</v>
      </c>
      <c r="D49" s="12">
        <f t="shared" si="6"/>
        <v>7</v>
      </c>
      <c r="E49" s="10" t="s">
        <v>1351</v>
      </c>
      <c r="F49" s="12">
        <f t="shared" si="7"/>
        <v>6</v>
      </c>
      <c r="G49" s="10" t="s">
        <v>1348</v>
      </c>
      <c r="H49" s="12">
        <f t="shared" si="8"/>
        <v>5</v>
      </c>
      <c r="I49" s="10" t="s">
        <v>1351</v>
      </c>
      <c r="J49" s="12">
        <f t="shared" si="9"/>
        <v>6</v>
      </c>
      <c r="K49" s="10" t="s">
        <v>1347</v>
      </c>
      <c r="L49" s="12">
        <f t="shared" si="10"/>
        <v>8</v>
      </c>
      <c r="M49" s="10" t="s">
        <v>1349</v>
      </c>
      <c r="N49" s="12">
        <f t="shared" si="15"/>
        <v>9</v>
      </c>
      <c r="O49" s="10" t="s">
        <v>1347</v>
      </c>
      <c r="P49" s="12">
        <f t="shared" si="16"/>
        <v>8</v>
      </c>
      <c r="Q49" s="10" t="s">
        <v>1347</v>
      </c>
      <c r="R49" s="12">
        <f t="shared" si="16"/>
        <v>8</v>
      </c>
      <c r="S49" s="13">
        <f t="shared" si="13"/>
        <v>266</v>
      </c>
      <c r="T49" s="14">
        <f t="shared" si="14"/>
        <v>6.65</v>
      </c>
      <c r="U49" s="21">
        <v>233</v>
      </c>
      <c r="V49" s="24">
        <v>288</v>
      </c>
      <c r="W49" s="26">
        <v>244</v>
      </c>
      <c r="X49" s="26">
        <v>258</v>
      </c>
      <c r="Y49" s="194">
        <f t="shared" si="5"/>
        <v>6.4450000000000003</v>
      </c>
      <c r="Z49" s="35" t="s">
        <v>1327</v>
      </c>
    </row>
    <row r="50" spans="1:26" ht="24.95" customHeight="1">
      <c r="A50" s="10">
        <v>37</v>
      </c>
      <c r="B50" s="138" t="s">
        <v>722</v>
      </c>
      <c r="C50" s="11" t="s">
        <v>1350</v>
      </c>
      <c r="D50" s="12">
        <f t="shared" si="6"/>
        <v>7</v>
      </c>
      <c r="E50" s="10" t="s">
        <v>1350</v>
      </c>
      <c r="F50" s="12">
        <f t="shared" si="7"/>
        <v>7</v>
      </c>
      <c r="G50" s="10" t="s">
        <v>1351</v>
      </c>
      <c r="H50" s="12">
        <f t="shared" si="8"/>
        <v>6</v>
      </c>
      <c r="I50" s="10" t="s">
        <v>1350</v>
      </c>
      <c r="J50" s="12">
        <f t="shared" si="9"/>
        <v>7</v>
      </c>
      <c r="K50" s="10" t="s">
        <v>1347</v>
      </c>
      <c r="L50" s="12">
        <f t="shared" si="10"/>
        <v>8</v>
      </c>
      <c r="M50" s="10" t="s">
        <v>1346</v>
      </c>
      <c r="N50" s="12">
        <f t="shared" si="15"/>
        <v>10</v>
      </c>
      <c r="O50" s="10" t="s">
        <v>1350</v>
      </c>
      <c r="P50" s="12">
        <f t="shared" si="16"/>
        <v>7</v>
      </c>
      <c r="Q50" s="10" t="s">
        <v>1347</v>
      </c>
      <c r="R50" s="12">
        <f t="shared" si="16"/>
        <v>8</v>
      </c>
      <c r="S50" s="13">
        <f t="shared" si="13"/>
        <v>288</v>
      </c>
      <c r="T50" s="14">
        <f t="shared" si="14"/>
        <v>7.2</v>
      </c>
      <c r="U50" s="21">
        <v>230</v>
      </c>
      <c r="V50" s="24">
        <v>284</v>
      </c>
      <c r="W50" s="176">
        <v>226</v>
      </c>
      <c r="X50" s="26">
        <v>258</v>
      </c>
      <c r="Y50" s="194">
        <f t="shared" si="5"/>
        <v>6.43</v>
      </c>
      <c r="Z50" s="35" t="s">
        <v>1328</v>
      </c>
    </row>
    <row r="51" spans="1:26" ht="24.95" customHeight="1">
      <c r="A51" s="10">
        <v>38</v>
      </c>
      <c r="B51" s="138" t="s">
        <v>723</v>
      </c>
      <c r="C51" s="11" t="s">
        <v>1347</v>
      </c>
      <c r="D51" s="12">
        <f t="shared" si="6"/>
        <v>8</v>
      </c>
      <c r="E51" s="10" t="s">
        <v>1347</v>
      </c>
      <c r="F51" s="12">
        <f t="shared" si="7"/>
        <v>8</v>
      </c>
      <c r="G51" s="10" t="s">
        <v>1347</v>
      </c>
      <c r="H51" s="12">
        <f t="shared" si="8"/>
        <v>8</v>
      </c>
      <c r="I51" s="10" t="s">
        <v>1349</v>
      </c>
      <c r="J51" s="12">
        <f t="shared" si="9"/>
        <v>9</v>
      </c>
      <c r="K51" s="10" t="s">
        <v>1350</v>
      </c>
      <c r="L51" s="12">
        <f t="shared" si="10"/>
        <v>7</v>
      </c>
      <c r="M51" s="10" t="s">
        <v>1347</v>
      </c>
      <c r="N51" s="12">
        <f t="shared" si="15"/>
        <v>8</v>
      </c>
      <c r="O51" s="10" t="s">
        <v>1347</v>
      </c>
      <c r="P51" s="12">
        <f t="shared" si="16"/>
        <v>8</v>
      </c>
      <c r="Q51" s="10" t="s">
        <v>1346</v>
      </c>
      <c r="R51" s="12">
        <f t="shared" si="16"/>
        <v>10</v>
      </c>
      <c r="S51" s="13">
        <f t="shared" si="13"/>
        <v>326</v>
      </c>
      <c r="T51" s="14">
        <f t="shared" si="14"/>
        <v>8.15</v>
      </c>
      <c r="U51" s="21">
        <v>291</v>
      </c>
      <c r="V51" s="24">
        <v>296</v>
      </c>
      <c r="W51" s="26">
        <v>326</v>
      </c>
      <c r="X51" s="26">
        <v>310</v>
      </c>
      <c r="Y51" s="194">
        <f t="shared" si="5"/>
        <v>7.7450000000000001</v>
      </c>
      <c r="Z51" s="35" t="s">
        <v>1329</v>
      </c>
    </row>
    <row r="52" spans="1:26" ht="24.95" customHeight="1">
      <c r="A52" s="10">
        <v>39</v>
      </c>
      <c r="B52" s="138" t="s">
        <v>724</v>
      </c>
      <c r="C52" s="11" t="s">
        <v>1349</v>
      </c>
      <c r="D52" s="12">
        <f t="shared" si="6"/>
        <v>9</v>
      </c>
      <c r="E52" s="10" t="s">
        <v>1350</v>
      </c>
      <c r="F52" s="12">
        <f t="shared" si="7"/>
        <v>7</v>
      </c>
      <c r="G52" s="10" t="s">
        <v>1350</v>
      </c>
      <c r="H52" s="12">
        <f t="shared" si="8"/>
        <v>7</v>
      </c>
      <c r="I52" s="10" t="s">
        <v>1349</v>
      </c>
      <c r="J52" s="12">
        <f t="shared" si="9"/>
        <v>9</v>
      </c>
      <c r="K52" s="10" t="s">
        <v>1347</v>
      </c>
      <c r="L52" s="12">
        <f t="shared" si="10"/>
        <v>8</v>
      </c>
      <c r="M52" s="10" t="s">
        <v>1346</v>
      </c>
      <c r="N52" s="12">
        <f t="shared" si="15"/>
        <v>10</v>
      </c>
      <c r="O52" s="10" t="s">
        <v>1346</v>
      </c>
      <c r="P52" s="12">
        <f t="shared" si="16"/>
        <v>10</v>
      </c>
      <c r="Q52" s="10" t="s">
        <v>1349</v>
      </c>
      <c r="R52" s="12">
        <f t="shared" si="16"/>
        <v>9</v>
      </c>
      <c r="S52" s="13">
        <f t="shared" si="13"/>
        <v>330</v>
      </c>
      <c r="T52" s="14">
        <f t="shared" si="14"/>
        <v>8.25</v>
      </c>
      <c r="U52" s="21">
        <v>273</v>
      </c>
      <c r="V52" s="24">
        <v>378</v>
      </c>
      <c r="W52" s="26">
        <v>344</v>
      </c>
      <c r="X52" s="26">
        <v>324</v>
      </c>
      <c r="Y52" s="194">
        <f t="shared" si="5"/>
        <v>8.2449999999999992</v>
      </c>
      <c r="Z52" s="35" t="s">
        <v>1330</v>
      </c>
    </row>
    <row r="53" spans="1:26" ht="24.95" customHeight="1">
      <c r="A53" s="10">
        <v>40</v>
      </c>
      <c r="B53" s="138" t="s">
        <v>725</v>
      </c>
      <c r="C53" s="11" t="s">
        <v>1351</v>
      </c>
      <c r="D53" s="12">
        <f t="shared" si="6"/>
        <v>6</v>
      </c>
      <c r="E53" s="10" t="s">
        <v>1348</v>
      </c>
      <c r="F53" s="12">
        <f t="shared" si="7"/>
        <v>5</v>
      </c>
      <c r="G53" s="10" t="s">
        <v>1348</v>
      </c>
      <c r="H53" s="12">
        <f t="shared" si="8"/>
        <v>5</v>
      </c>
      <c r="I53" s="10" t="s">
        <v>1351</v>
      </c>
      <c r="J53" s="12">
        <f t="shared" si="9"/>
        <v>6</v>
      </c>
      <c r="K53" s="10" t="s">
        <v>1351</v>
      </c>
      <c r="L53" s="12">
        <f t="shared" si="10"/>
        <v>6</v>
      </c>
      <c r="M53" s="10" t="s">
        <v>1350</v>
      </c>
      <c r="N53" s="12">
        <f t="shared" si="15"/>
        <v>7</v>
      </c>
      <c r="O53" s="10" t="s">
        <v>1351</v>
      </c>
      <c r="P53" s="12">
        <f t="shared" si="16"/>
        <v>6</v>
      </c>
      <c r="Q53" s="10" t="s">
        <v>1351</v>
      </c>
      <c r="R53" s="12">
        <f t="shared" si="16"/>
        <v>6</v>
      </c>
      <c r="S53" s="13">
        <f t="shared" si="13"/>
        <v>228</v>
      </c>
      <c r="T53" s="14">
        <f t="shared" si="14"/>
        <v>5.7</v>
      </c>
      <c r="U53" s="21">
        <v>228</v>
      </c>
      <c r="V53" s="24">
        <v>250</v>
      </c>
      <c r="W53" s="26">
        <v>248</v>
      </c>
      <c r="X53" s="26">
        <v>272</v>
      </c>
      <c r="Y53" s="194">
        <f t="shared" si="5"/>
        <v>6.13</v>
      </c>
      <c r="Z53" s="35" t="s">
        <v>1331</v>
      </c>
    </row>
    <row r="54" spans="1:26" s="132" customFormat="1" ht="24.95" customHeight="1">
      <c r="A54" s="10">
        <v>41</v>
      </c>
      <c r="B54" s="138" t="s">
        <v>726</v>
      </c>
      <c r="C54" s="11" t="s">
        <v>1347</v>
      </c>
      <c r="D54" s="12">
        <f t="shared" si="6"/>
        <v>8</v>
      </c>
      <c r="E54" s="10" t="s">
        <v>1350</v>
      </c>
      <c r="F54" s="12">
        <f t="shared" si="7"/>
        <v>7</v>
      </c>
      <c r="G54" s="10" t="s">
        <v>1347</v>
      </c>
      <c r="H54" s="12">
        <f t="shared" si="8"/>
        <v>8</v>
      </c>
      <c r="I54" s="10" t="s">
        <v>1350</v>
      </c>
      <c r="J54" s="12">
        <f t="shared" si="9"/>
        <v>7</v>
      </c>
      <c r="K54" s="10" t="s">
        <v>1347</v>
      </c>
      <c r="L54" s="12">
        <f t="shared" si="10"/>
        <v>8</v>
      </c>
      <c r="M54" s="10" t="s">
        <v>1349</v>
      </c>
      <c r="N54" s="12">
        <f t="shared" si="15"/>
        <v>9</v>
      </c>
      <c r="O54" s="10" t="s">
        <v>1350</v>
      </c>
      <c r="P54" s="12">
        <f t="shared" si="16"/>
        <v>7</v>
      </c>
      <c r="Q54" s="10" t="s">
        <v>1350</v>
      </c>
      <c r="R54" s="12">
        <f t="shared" si="16"/>
        <v>7</v>
      </c>
      <c r="S54" s="13">
        <f t="shared" si="13"/>
        <v>302</v>
      </c>
      <c r="T54" s="14">
        <f t="shared" si="14"/>
        <v>7.55</v>
      </c>
      <c r="U54" s="21">
        <v>237</v>
      </c>
      <c r="V54" s="24">
        <v>288</v>
      </c>
      <c r="W54" s="26">
        <v>272</v>
      </c>
      <c r="X54" s="26">
        <v>272</v>
      </c>
      <c r="Y54" s="27">
        <f t="shared" si="5"/>
        <v>6.8550000000000004</v>
      </c>
      <c r="Z54" s="35" t="s">
        <v>1332</v>
      </c>
    </row>
    <row r="55" spans="1:26" ht="24.95" customHeight="1">
      <c r="A55" s="10">
        <v>42</v>
      </c>
      <c r="B55" s="138" t="s">
        <v>727</v>
      </c>
      <c r="C55" s="10" t="s">
        <v>1350</v>
      </c>
      <c r="D55" s="12">
        <f t="shared" si="6"/>
        <v>7</v>
      </c>
      <c r="E55" s="10" t="s">
        <v>1347</v>
      </c>
      <c r="F55" s="12">
        <f t="shared" si="7"/>
        <v>8</v>
      </c>
      <c r="G55" s="10" t="s">
        <v>1350</v>
      </c>
      <c r="H55" s="12">
        <f t="shared" si="8"/>
        <v>7</v>
      </c>
      <c r="I55" s="10" t="s">
        <v>1349</v>
      </c>
      <c r="J55" s="12">
        <f t="shared" si="9"/>
        <v>9</v>
      </c>
      <c r="K55" s="10" t="s">
        <v>1350</v>
      </c>
      <c r="L55" s="12">
        <f t="shared" si="10"/>
        <v>7</v>
      </c>
      <c r="M55" s="10" t="s">
        <v>1346</v>
      </c>
      <c r="N55" s="12">
        <f t="shared" si="15"/>
        <v>10</v>
      </c>
      <c r="O55" s="10" t="s">
        <v>1347</v>
      </c>
      <c r="P55" s="12">
        <f t="shared" si="16"/>
        <v>8</v>
      </c>
      <c r="Q55" s="10" t="s">
        <v>1347</v>
      </c>
      <c r="R55" s="12">
        <f t="shared" si="16"/>
        <v>8</v>
      </c>
      <c r="S55" s="126">
        <f t="shared" si="13"/>
        <v>314</v>
      </c>
      <c r="T55" s="14">
        <f t="shared" si="14"/>
        <v>7.85</v>
      </c>
      <c r="U55" s="21">
        <v>281</v>
      </c>
      <c r="V55" s="24">
        <v>360</v>
      </c>
      <c r="W55" s="26">
        <v>272</v>
      </c>
      <c r="X55" s="26">
        <v>274</v>
      </c>
      <c r="Y55" s="27">
        <f t="shared" si="5"/>
        <v>7.5049999999999999</v>
      </c>
      <c r="Z55" s="35" t="s">
        <v>1333</v>
      </c>
    </row>
    <row r="56" spans="1:26" ht="24.95" customHeight="1">
      <c r="A56" s="10">
        <v>43</v>
      </c>
      <c r="B56" s="138" t="s">
        <v>728</v>
      </c>
      <c r="C56" s="180" t="s">
        <v>1351</v>
      </c>
      <c r="D56" s="12">
        <f t="shared" si="6"/>
        <v>6</v>
      </c>
      <c r="E56" s="180" t="s">
        <v>1351</v>
      </c>
      <c r="F56" s="12">
        <f t="shared" si="7"/>
        <v>6</v>
      </c>
      <c r="G56" s="180" t="s">
        <v>1352</v>
      </c>
      <c r="H56" s="12">
        <f t="shared" si="8"/>
        <v>4</v>
      </c>
      <c r="I56" s="180" t="s">
        <v>1348</v>
      </c>
      <c r="J56" s="12">
        <f t="shared" si="9"/>
        <v>5</v>
      </c>
      <c r="K56" s="180" t="s">
        <v>1347</v>
      </c>
      <c r="L56" s="12">
        <f t="shared" si="10"/>
        <v>8</v>
      </c>
      <c r="M56" s="180" t="s">
        <v>1347</v>
      </c>
      <c r="N56" s="12">
        <f t="shared" si="15"/>
        <v>8</v>
      </c>
      <c r="O56" s="180" t="s">
        <v>1349</v>
      </c>
      <c r="P56" s="12">
        <f t="shared" si="16"/>
        <v>9</v>
      </c>
      <c r="Q56" s="180" t="s">
        <v>1350</v>
      </c>
      <c r="R56" s="12">
        <f t="shared" si="16"/>
        <v>7</v>
      </c>
      <c r="S56" s="126">
        <f t="shared" si="13"/>
        <v>244</v>
      </c>
      <c r="T56" s="14">
        <f t="shared" si="14"/>
        <v>6.1</v>
      </c>
      <c r="U56" s="21">
        <v>210</v>
      </c>
      <c r="V56" s="24">
        <v>286</v>
      </c>
      <c r="W56" s="176">
        <v>166</v>
      </c>
      <c r="X56" s="26">
        <v>254</v>
      </c>
      <c r="Y56" s="27">
        <f t="shared" si="5"/>
        <v>5.8</v>
      </c>
      <c r="Z56" s="35" t="s">
        <v>1334</v>
      </c>
    </row>
    <row r="57" spans="1:26" ht="24.95" customHeight="1">
      <c r="A57" s="10">
        <v>44</v>
      </c>
      <c r="B57" s="138" t="s">
        <v>729</v>
      </c>
      <c r="C57" s="180" t="s">
        <v>1352</v>
      </c>
      <c r="D57" s="12">
        <f t="shared" si="6"/>
        <v>4</v>
      </c>
      <c r="E57" s="180" t="s">
        <v>1352</v>
      </c>
      <c r="F57" s="12">
        <f t="shared" si="7"/>
        <v>4</v>
      </c>
      <c r="G57" s="239" t="s">
        <v>18</v>
      </c>
      <c r="H57" s="12">
        <f t="shared" si="8"/>
        <v>0</v>
      </c>
      <c r="I57" s="180" t="s">
        <v>1352</v>
      </c>
      <c r="J57" s="12">
        <f t="shared" si="9"/>
        <v>4</v>
      </c>
      <c r="K57" s="180" t="s">
        <v>1348</v>
      </c>
      <c r="L57" s="12">
        <f t="shared" si="10"/>
        <v>5</v>
      </c>
      <c r="M57" s="180" t="s">
        <v>1350</v>
      </c>
      <c r="N57" s="12">
        <f t="shared" si="15"/>
        <v>7</v>
      </c>
      <c r="O57" s="180" t="s">
        <v>1351</v>
      </c>
      <c r="P57" s="12">
        <f t="shared" si="16"/>
        <v>6</v>
      </c>
      <c r="Q57" s="180" t="s">
        <v>1350</v>
      </c>
      <c r="R57" s="12">
        <f t="shared" si="16"/>
        <v>7</v>
      </c>
      <c r="S57" s="126">
        <f t="shared" si="13"/>
        <v>158</v>
      </c>
      <c r="T57" s="14">
        <f t="shared" si="14"/>
        <v>3.95</v>
      </c>
      <c r="U57" s="244">
        <v>121</v>
      </c>
      <c r="V57" s="144">
        <v>152</v>
      </c>
      <c r="W57" s="176">
        <v>114</v>
      </c>
      <c r="X57" s="176">
        <v>212</v>
      </c>
      <c r="Y57" s="27">
        <f t="shared" si="5"/>
        <v>3.7850000000000001</v>
      </c>
      <c r="Z57" s="35" t="s">
        <v>1335</v>
      </c>
    </row>
    <row r="58" spans="1:26" ht="24.95" customHeight="1">
      <c r="A58" s="10">
        <v>45</v>
      </c>
      <c r="B58" s="138" t="s">
        <v>730</v>
      </c>
      <c r="C58" s="180" t="s">
        <v>1350</v>
      </c>
      <c r="D58" s="12">
        <f t="shared" si="6"/>
        <v>7</v>
      </c>
      <c r="E58" s="180" t="s">
        <v>1347</v>
      </c>
      <c r="F58" s="12">
        <f t="shared" si="7"/>
        <v>8</v>
      </c>
      <c r="G58" s="180" t="s">
        <v>1350</v>
      </c>
      <c r="H58" s="12">
        <f t="shared" si="8"/>
        <v>7</v>
      </c>
      <c r="I58" s="180" t="s">
        <v>1347</v>
      </c>
      <c r="J58" s="12">
        <f t="shared" si="9"/>
        <v>8</v>
      </c>
      <c r="K58" s="180" t="s">
        <v>1349</v>
      </c>
      <c r="L58" s="12">
        <f t="shared" si="10"/>
        <v>9</v>
      </c>
      <c r="M58" s="180" t="s">
        <v>1347</v>
      </c>
      <c r="N58" s="12">
        <f t="shared" si="15"/>
        <v>8</v>
      </c>
      <c r="O58" s="180" t="s">
        <v>1347</v>
      </c>
      <c r="P58" s="12">
        <f t="shared" si="16"/>
        <v>8</v>
      </c>
      <c r="Q58" s="180" t="s">
        <v>1347</v>
      </c>
      <c r="R58" s="12">
        <f t="shared" si="16"/>
        <v>8</v>
      </c>
      <c r="S58" s="126">
        <f t="shared" si="13"/>
        <v>314</v>
      </c>
      <c r="T58" s="14">
        <f t="shared" si="14"/>
        <v>7.85</v>
      </c>
      <c r="U58" s="21">
        <v>225</v>
      </c>
      <c r="V58" s="24">
        <v>266</v>
      </c>
      <c r="W58" s="176">
        <v>254</v>
      </c>
      <c r="X58" s="26">
        <v>302</v>
      </c>
      <c r="Y58" s="27">
        <f t="shared" si="5"/>
        <v>6.8049999999999997</v>
      </c>
      <c r="Z58" s="35" t="s">
        <v>1336</v>
      </c>
    </row>
    <row r="59" spans="1:26" ht="24.95" customHeight="1">
      <c r="A59" s="10">
        <v>46</v>
      </c>
      <c r="B59" s="138" t="s">
        <v>731</v>
      </c>
      <c r="C59" s="180" t="s">
        <v>1350</v>
      </c>
      <c r="D59" s="12">
        <f t="shared" si="6"/>
        <v>7</v>
      </c>
      <c r="E59" s="180" t="s">
        <v>1351</v>
      </c>
      <c r="F59" s="12">
        <f t="shared" si="7"/>
        <v>6</v>
      </c>
      <c r="G59" s="180" t="s">
        <v>1351</v>
      </c>
      <c r="H59" s="12">
        <f t="shared" si="8"/>
        <v>6</v>
      </c>
      <c r="I59" s="180" t="s">
        <v>1351</v>
      </c>
      <c r="J59" s="12">
        <f t="shared" si="9"/>
        <v>6</v>
      </c>
      <c r="K59" s="180" t="s">
        <v>1350</v>
      </c>
      <c r="L59" s="12">
        <f t="shared" si="10"/>
        <v>7</v>
      </c>
      <c r="M59" s="180" t="s">
        <v>1351</v>
      </c>
      <c r="N59" s="12">
        <f t="shared" si="15"/>
        <v>6</v>
      </c>
      <c r="O59" s="180" t="s">
        <v>1347</v>
      </c>
      <c r="P59" s="12">
        <f t="shared" si="16"/>
        <v>8</v>
      </c>
      <c r="Q59" s="180" t="s">
        <v>1351</v>
      </c>
      <c r="R59" s="12">
        <f t="shared" si="16"/>
        <v>6</v>
      </c>
      <c r="S59" s="126">
        <f t="shared" si="13"/>
        <v>256</v>
      </c>
      <c r="T59" s="14">
        <f t="shared" si="14"/>
        <v>6.4</v>
      </c>
      <c r="U59" s="21">
        <v>220</v>
      </c>
      <c r="V59" s="24">
        <v>240</v>
      </c>
      <c r="W59" s="176">
        <v>190</v>
      </c>
      <c r="X59" s="26">
        <v>248</v>
      </c>
      <c r="Y59" s="27">
        <f t="shared" si="5"/>
        <v>5.77</v>
      </c>
      <c r="Z59" s="35" t="s">
        <v>1337</v>
      </c>
    </row>
    <row r="60" spans="1:26" ht="24.95" customHeight="1">
      <c r="A60" s="10">
        <v>47</v>
      </c>
      <c r="B60" s="138" t="s">
        <v>732</v>
      </c>
      <c r="C60" s="180" t="s">
        <v>1347</v>
      </c>
      <c r="D60" s="12">
        <f t="shared" si="6"/>
        <v>8</v>
      </c>
      <c r="E60" s="180" t="s">
        <v>1347</v>
      </c>
      <c r="F60" s="12">
        <f t="shared" si="7"/>
        <v>8</v>
      </c>
      <c r="G60" s="180" t="s">
        <v>1351</v>
      </c>
      <c r="H60" s="12">
        <f t="shared" si="8"/>
        <v>6</v>
      </c>
      <c r="I60" s="180" t="s">
        <v>1347</v>
      </c>
      <c r="J60" s="12">
        <f t="shared" si="9"/>
        <v>8</v>
      </c>
      <c r="K60" s="180" t="s">
        <v>1349</v>
      </c>
      <c r="L60" s="12">
        <f t="shared" si="10"/>
        <v>9</v>
      </c>
      <c r="M60" s="180" t="s">
        <v>1347</v>
      </c>
      <c r="N60" s="12">
        <f t="shared" si="15"/>
        <v>8</v>
      </c>
      <c r="O60" s="180" t="s">
        <v>1350</v>
      </c>
      <c r="P60" s="12">
        <f t="shared" si="16"/>
        <v>7</v>
      </c>
      <c r="Q60" s="180" t="s">
        <v>1349</v>
      </c>
      <c r="R60" s="12">
        <f t="shared" si="16"/>
        <v>9</v>
      </c>
      <c r="S60" s="126">
        <f t="shared" si="13"/>
        <v>314</v>
      </c>
      <c r="T60" s="14">
        <f t="shared" si="14"/>
        <v>7.85</v>
      </c>
      <c r="U60" s="21">
        <v>170</v>
      </c>
      <c r="V60" s="24">
        <v>236</v>
      </c>
      <c r="W60" s="176">
        <v>218</v>
      </c>
      <c r="X60" s="26">
        <v>302</v>
      </c>
      <c r="Y60" s="27">
        <f t="shared" si="5"/>
        <v>6.2</v>
      </c>
      <c r="Z60" s="35" t="s">
        <v>1338</v>
      </c>
    </row>
    <row r="61" spans="1:26" ht="24.95" customHeight="1">
      <c r="A61" s="10">
        <v>48</v>
      </c>
      <c r="B61" s="138" t="s">
        <v>733</v>
      </c>
      <c r="C61" s="180" t="s">
        <v>1348</v>
      </c>
      <c r="D61" s="12">
        <f t="shared" si="6"/>
        <v>5</v>
      </c>
      <c r="E61" s="239" t="s">
        <v>18</v>
      </c>
      <c r="F61" s="12">
        <f t="shared" si="7"/>
        <v>0</v>
      </c>
      <c r="G61" s="239" t="s">
        <v>18</v>
      </c>
      <c r="H61" s="12">
        <f t="shared" si="8"/>
        <v>0</v>
      </c>
      <c r="I61" s="239" t="s">
        <v>18</v>
      </c>
      <c r="J61" s="12">
        <f t="shared" si="9"/>
        <v>0</v>
      </c>
      <c r="K61" s="180" t="s">
        <v>1352</v>
      </c>
      <c r="L61" s="12">
        <f t="shared" si="10"/>
        <v>4</v>
      </c>
      <c r="M61" s="239" t="s">
        <v>18</v>
      </c>
      <c r="N61" s="12">
        <f t="shared" si="15"/>
        <v>0</v>
      </c>
      <c r="O61" s="239" t="s">
        <v>18</v>
      </c>
      <c r="P61" s="12">
        <f t="shared" si="16"/>
        <v>0</v>
      </c>
      <c r="Q61" s="180" t="s">
        <v>1352</v>
      </c>
      <c r="R61" s="12">
        <f t="shared" si="16"/>
        <v>4</v>
      </c>
      <c r="S61" s="126">
        <f t="shared" si="13"/>
        <v>62</v>
      </c>
      <c r="T61" s="14">
        <f t="shared" si="14"/>
        <v>1.55</v>
      </c>
      <c r="U61" s="21">
        <v>18</v>
      </c>
      <c r="V61" s="24">
        <v>138</v>
      </c>
      <c r="W61" s="176">
        <v>72</v>
      </c>
      <c r="X61" s="176">
        <v>138</v>
      </c>
      <c r="Y61" s="27">
        <f t="shared" si="5"/>
        <v>2.14</v>
      </c>
      <c r="Z61" s="35" t="s">
        <v>951</v>
      </c>
    </row>
    <row r="62" spans="1:26" ht="24.95" customHeight="1">
      <c r="A62" s="10">
        <v>49</v>
      </c>
      <c r="B62" s="138" t="s">
        <v>734</v>
      </c>
      <c r="C62" s="180" t="s">
        <v>1349</v>
      </c>
      <c r="D62" s="12">
        <f t="shared" si="6"/>
        <v>9</v>
      </c>
      <c r="E62" s="180" t="s">
        <v>1347</v>
      </c>
      <c r="F62" s="12">
        <f t="shared" si="7"/>
        <v>8</v>
      </c>
      <c r="G62" s="180" t="s">
        <v>1347</v>
      </c>
      <c r="H62" s="12">
        <f t="shared" si="8"/>
        <v>8</v>
      </c>
      <c r="I62" s="180" t="s">
        <v>1347</v>
      </c>
      <c r="J62" s="12">
        <f t="shared" si="9"/>
        <v>8</v>
      </c>
      <c r="K62" s="180" t="s">
        <v>1349</v>
      </c>
      <c r="L62" s="12">
        <f t="shared" si="10"/>
        <v>9</v>
      </c>
      <c r="M62" s="180" t="s">
        <v>1347</v>
      </c>
      <c r="N62" s="12">
        <f t="shared" si="15"/>
        <v>8</v>
      </c>
      <c r="O62" s="180" t="s">
        <v>1349</v>
      </c>
      <c r="P62" s="12">
        <f t="shared" si="16"/>
        <v>9</v>
      </c>
      <c r="Q62" s="180" t="s">
        <v>1346</v>
      </c>
      <c r="R62" s="12">
        <f t="shared" si="16"/>
        <v>10</v>
      </c>
      <c r="S62" s="126">
        <f t="shared" si="13"/>
        <v>338</v>
      </c>
      <c r="T62" s="14">
        <f t="shared" si="14"/>
        <v>8.4499999999999993</v>
      </c>
      <c r="U62" s="21">
        <v>299</v>
      </c>
      <c r="V62" s="24">
        <v>352</v>
      </c>
      <c r="W62" s="26">
        <v>340</v>
      </c>
      <c r="X62" s="26">
        <v>382</v>
      </c>
      <c r="Y62" s="27">
        <f t="shared" si="5"/>
        <v>8.5549999999999997</v>
      </c>
      <c r="Z62" s="35" t="s">
        <v>1339</v>
      </c>
    </row>
    <row r="63" spans="1:26" ht="24.95" customHeight="1">
      <c r="A63" s="10">
        <v>50</v>
      </c>
      <c r="B63" s="138" t="s">
        <v>735</v>
      </c>
      <c r="C63" s="180" t="s">
        <v>1348</v>
      </c>
      <c r="D63" s="12">
        <f t="shared" si="6"/>
        <v>5</v>
      </c>
      <c r="E63" s="180" t="s">
        <v>1348</v>
      </c>
      <c r="F63" s="12">
        <f t="shared" si="7"/>
        <v>5</v>
      </c>
      <c r="G63" s="180" t="s">
        <v>1351</v>
      </c>
      <c r="H63" s="12">
        <f t="shared" si="8"/>
        <v>6</v>
      </c>
      <c r="I63" s="180" t="s">
        <v>1348</v>
      </c>
      <c r="J63" s="12">
        <f t="shared" si="9"/>
        <v>5</v>
      </c>
      <c r="K63" s="180" t="s">
        <v>1350</v>
      </c>
      <c r="L63" s="12">
        <f t="shared" si="10"/>
        <v>7</v>
      </c>
      <c r="M63" s="180" t="s">
        <v>1351</v>
      </c>
      <c r="N63" s="12">
        <f t="shared" si="15"/>
        <v>6</v>
      </c>
      <c r="O63" s="180" t="s">
        <v>1351</v>
      </c>
      <c r="P63" s="12">
        <f t="shared" ref="P63:P66" si="17">IF(O63="AA",10, IF(O63="AB",9, IF(O63="BB",8, IF(O63="BC",7,IF(O63="CC",6, IF(O63="CD",5, IF(O63="DD",4,IF(O63="F",0))))))))</f>
        <v>6</v>
      </c>
      <c r="Q63" s="180" t="s">
        <v>1351</v>
      </c>
      <c r="R63" s="12">
        <f t="shared" ref="R63:R66" si="18">IF(Q63="AA",10, IF(Q63="AB",9, IF(Q63="BB",8, IF(Q63="BC",7,IF(Q63="CC",6, IF(Q63="CD",5, IF(Q63="DD",4,IF(Q63="F",0))))))))</f>
        <v>6</v>
      </c>
      <c r="S63" s="126">
        <f t="shared" si="13"/>
        <v>224</v>
      </c>
      <c r="T63" s="14">
        <f t="shared" si="14"/>
        <v>5.6</v>
      </c>
      <c r="U63" s="21">
        <v>178</v>
      </c>
      <c r="V63" s="24">
        <v>152</v>
      </c>
      <c r="W63" s="26">
        <v>198</v>
      </c>
      <c r="X63" s="26">
        <v>222</v>
      </c>
      <c r="Y63" s="27">
        <f t="shared" ref="Y63:Y66" si="19">(S63+U63+V63+W63+X63)/200</f>
        <v>4.87</v>
      </c>
      <c r="Z63" s="35" t="s">
        <v>1340</v>
      </c>
    </row>
    <row r="64" spans="1:26" ht="24.95" customHeight="1">
      <c r="A64" s="10">
        <v>51</v>
      </c>
      <c r="B64" s="138" t="s">
        <v>736</v>
      </c>
      <c r="C64" s="180" t="s">
        <v>1350</v>
      </c>
      <c r="D64" s="12">
        <f t="shared" si="6"/>
        <v>7</v>
      </c>
      <c r="E64" s="180" t="s">
        <v>1350</v>
      </c>
      <c r="F64" s="12">
        <f t="shared" si="7"/>
        <v>7</v>
      </c>
      <c r="G64" s="180" t="s">
        <v>1350</v>
      </c>
      <c r="H64" s="12">
        <f t="shared" si="8"/>
        <v>7</v>
      </c>
      <c r="I64" s="180" t="s">
        <v>1350</v>
      </c>
      <c r="J64" s="12">
        <f t="shared" si="9"/>
        <v>7</v>
      </c>
      <c r="K64" s="180" t="s">
        <v>1350</v>
      </c>
      <c r="L64" s="12">
        <f t="shared" si="10"/>
        <v>7</v>
      </c>
      <c r="M64" s="180" t="s">
        <v>1350</v>
      </c>
      <c r="N64" s="12">
        <f t="shared" si="15"/>
        <v>7</v>
      </c>
      <c r="O64" s="180" t="s">
        <v>1347</v>
      </c>
      <c r="P64" s="12">
        <f t="shared" si="17"/>
        <v>8</v>
      </c>
      <c r="Q64" s="180" t="s">
        <v>1349</v>
      </c>
      <c r="R64" s="12">
        <f t="shared" si="18"/>
        <v>9</v>
      </c>
      <c r="S64" s="126">
        <f t="shared" si="13"/>
        <v>286</v>
      </c>
      <c r="T64" s="14">
        <f t="shared" si="14"/>
        <v>7.15</v>
      </c>
      <c r="U64" s="21">
        <v>245</v>
      </c>
      <c r="V64" s="24">
        <v>290</v>
      </c>
      <c r="W64" s="26">
        <v>296</v>
      </c>
      <c r="X64" s="26">
        <v>286</v>
      </c>
      <c r="Y64" s="27">
        <f t="shared" si="19"/>
        <v>7.0149999999999997</v>
      </c>
      <c r="Z64" s="35" t="s">
        <v>1341</v>
      </c>
    </row>
    <row r="65" spans="1:26" ht="24.95" customHeight="1">
      <c r="A65" s="10">
        <v>52</v>
      </c>
      <c r="B65" s="138" t="s">
        <v>737</v>
      </c>
      <c r="C65" s="180" t="s">
        <v>1347</v>
      </c>
      <c r="D65" s="12">
        <f t="shared" si="6"/>
        <v>8</v>
      </c>
      <c r="E65" s="180" t="s">
        <v>1350</v>
      </c>
      <c r="F65" s="12">
        <f t="shared" si="7"/>
        <v>7</v>
      </c>
      <c r="G65" s="180" t="s">
        <v>1350</v>
      </c>
      <c r="H65" s="12">
        <f t="shared" si="8"/>
        <v>7</v>
      </c>
      <c r="I65" s="180" t="s">
        <v>1350</v>
      </c>
      <c r="J65" s="12">
        <f t="shared" si="9"/>
        <v>7</v>
      </c>
      <c r="K65" s="180" t="s">
        <v>1349</v>
      </c>
      <c r="L65" s="12">
        <f t="shared" si="10"/>
        <v>9</v>
      </c>
      <c r="M65" s="180" t="s">
        <v>1351</v>
      </c>
      <c r="N65" s="12">
        <f t="shared" si="15"/>
        <v>6</v>
      </c>
      <c r="O65" s="180" t="s">
        <v>1347</v>
      </c>
      <c r="P65" s="12">
        <f t="shared" si="17"/>
        <v>8</v>
      </c>
      <c r="Q65" s="180" t="s">
        <v>1351</v>
      </c>
      <c r="R65" s="12">
        <f t="shared" si="18"/>
        <v>6</v>
      </c>
      <c r="S65" s="126">
        <f t="shared" si="13"/>
        <v>296</v>
      </c>
      <c r="T65" s="14">
        <f t="shared" si="14"/>
        <v>7.4</v>
      </c>
      <c r="U65" s="21">
        <v>296</v>
      </c>
      <c r="V65" s="24">
        <v>338</v>
      </c>
      <c r="W65" s="26">
        <v>330</v>
      </c>
      <c r="X65" s="26">
        <v>312</v>
      </c>
      <c r="Y65" s="27">
        <f t="shared" si="19"/>
        <v>7.86</v>
      </c>
      <c r="Z65" s="35" t="s">
        <v>1342</v>
      </c>
    </row>
    <row r="66" spans="1:26" ht="24.95" customHeight="1">
      <c r="A66" s="141">
        <v>53</v>
      </c>
      <c r="B66" s="119" t="s">
        <v>738</v>
      </c>
      <c r="C66" s="251" t="s">
        <v>1350</v>
      </c>
      <c r="D66" s="252">
        <f t="shared" si="6"/>
        <v>7</v>
      </c>
      <c r="E66" s="251" t="s">
        <v>1352</v>
      </c>
      <c r="F66" s="252">
        <f t="shared" si="7"/>
        <v>4</v>
      </c>
      <c r="G66" s="253" t="s">
        <v>18</v>
      </c>
      <c r="H66" s="252">
        <f t="shared" si="8"/>
        <v>0</v>
      </c>
      <c r="I66" s="251" t="s">
        <v>1352</v>
      </c>
      <c r="J66" s="252">
        <f t="shared" si="9"/>
        <v>4</v>
      </c>
      <c r="K66" s="251" t="s">
        <v>1348</v>
      </c>
      <c r="L66" s="252">
        <f t="shared" si="10"/>
        <v>5</v>
      </c>
      <c r="M66" s="251" t="s">
        <v>1347</v>
      </c>
      <c r="N66" s="252">
        <f t="shared" si="15"/>
        <v>8</v>
      </c>
      <c r="O66" s="251" t="s">
        <v>1351</v>
      </c>
      <c r="P66" s="252">
        <f t="shared" si="17"/>
        <v>6</v>
      </c>
      <c r="Q66" s="251" t="s">
        <v>1347</v>
      </c>
      <c r="R66" s="252">
        <f t="shared" si="18"/>
        <v>8</v>
      </c>
      <c r="S66" s="264">
        <f t="shared" si="13"/>
        <v>180</v>
      </c>
      <c r="T66" s="254">
        <f t="shared" si="14"/>
        <v>4.5</v>
      </c>
      <c r="U66" s="265">
        <v>118</v>
      </c>
      <c r="V66" s="246"/>
      <c r="W66" s="266">
        <v>152</v>
      </c>
      <c r="X66" s="267"/>
      <c r="Y66" s="250">
        <f t="shared" si="19"/>
        <v>2.25</v>
      </c>
      <c r="Z66" s="156" t="s">
        <v>1343</v>
      </c>
    </row>
    <row r="67" spans="1:26" ht="24.95" customHeight="1">
      <c r="S67" s="322" t="s">
        <v>1359</v>
      </c>
      <c r="T67" s="322"/>
      <c r="U67" s="322"/>
      <c r="V67" s="322"/>
      <c r="W67" s="322"/>
      <c r="X67" s="322"/>
    </row>
    <row r="68" spans="1:26" ht="24.95" customHeight="1"/>
    <row r="69" spans="1:26" ht="24.95" customHeight="1"/>
    <row r="70" spans="1:26" s="101" customFormat="1" ht="24.95" customHeight="1">
      <c r="A70" s="101" t="s">
        <v>99</v>
      </c>
      <c r="K70" s="101" t="s">
        <v>138</v>
      </c>
      <c r="S70" s="101" t="s">
        <v>126</v>
      </c>
      <c r="X70" s="101" t="s">
        <v>100</v>
      </c>
      <c r="Z70" s="102"/>
    </row>
    <row r="71" spans="1:26" ht="24.95" customHeight="1"/>
  </sheetData>
  <autoFilter ref="C1:C71"/>
  <mergeCells count="44">
    <mergeCell ref="M4:N4"/>
    <mergeCell ref="O4:P4"/>
    <mergeCell ref="Q4:R4"/>
    <mergeCell ref="A1:V1"/>
    <mergeCell ref="A2:V2"/>
    <mergeCell ref="K3:L3"/>
    <mergeCell ref="M3:N3"/>
    <mergeCell ref="O3:P3"/>
    <mergeCell ref="Q3:R3"/>
    <mergeCell ref="S3:T3"/>
    <mergeCell ref="C4:D4"/>
    <mergeCell ref="E4:F4"/>
    <mergeCell ref="G4:H4"/>
    <mergeCell ref="I4:J4"/>
    <mergeCell ref="K4:L4"/>
    <mergeCell ref="A3:A4"/>
    <mergeCell ref="B3:B4"/>
    <mergeCell ref="C3:D3"/>
    <mergeCell ref="E3:F3"/>
    <mergeCell ref="G3:H3"/>
    <mergeCell ref="I3:J3"/>
    <mergeCell ref="A34:V34"/>
    <mergeCell ref="A36:V36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8:D38"/>
    <mergeCell ref="E38:F38"/>
    <mergeCell ref="G38:H38"/>
    <mergeCell ref="S67:X67"/>
    <mergeCell ref="A35:Y35"/>
    <mergeCell ref="I38:J38"/>
    <mergeCell ref="K38:L38"/>
    <mergeCell ref="M38:N38"/>
    <mergeCell ref="O38:P38"/>
    <mergeCell ref="Q38:R38"/>
  </mergeCells>
  <dataValidations count="1">
    <dataValidation type="textLength" operator="greaterThan" showInputMessage="1" showErrorMessage="1" errorTitle="Grade Point" error="Dont Change." promptTitle="Grade Point" prompt="This is Grade Point obtained" sqref="D39:D66 L5:L30 N5:N30 F5:F30 J5:J30 H5:H30 D5:D30 R5:R30 P5:P30 H39:H66 R39:R66 L39:L66 J39:J66 N39:N66 P39:P66 F39:F66">
      <formula1>10</formula1>
    </dataValidation>
  </dataValidations>
  <pageMargins left="0.74803149606299213" right="0" top="0.23622047244094491" bottom="0" header="0" footer="0"/>
  <pageSetup paperSize="5" scale="64" orientation="landscape" r:id="rId1"/>
  <rowBreaks count="2" manualBreakCount="2">
    <brk id="33" max="24" man="1"/>
    <brk id="7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CE</vt:lpstr>
      <vt:lpstr>ME</vt:lpstr>
      <vt:lpstr>EE</vt:lpstr>
      <vt:lpstr>ECE</vt:lpstr>
      <vt:lpstr>CSE</vt:lpstr>
      <vt:lpstr>E&amp;I</vt:lpstr>
      <vt:lpstr>CSE!Print_Area</vt:lpstr>
      <vt:lpstr>'E&amp;I'!Print_Area</vt:lpstr>
      <vt:lpstr>ECE!Print_Area</vt:lpstr>
      <vt:lpstr>EE!Print_Area</vt:lpstr>
      <vt:lpstr>ME!Print_Area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Sumita</cp:lastModifiedBy>
  <cp:lastPrinted>2017-12-19T07:42:08Z</cp:lastPrinted>
  <dcterms:created xsi:type="dcterms:W3CDTF">2016-12-09T07:13:34Z</dcterms:created>
  <dcterms:modified xsi:type="dcterms:W3CDTF">2017-12-19T11:53:31Z</dcterms:modified>
</cp:coreProperties>
</file>